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<sst xmlns="http://schemas.openxmlformats.org/spreadsheetml/2006/main" count="71" uniqueCount="46">
  <si>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Ogółem</t>
  </si>
  <si>
    <t>bez stażu</t>
  </si>
  <si>
    <t>30 i więcej</t>
  </si>
  <si>
    <t>20 - 30</t>
  </si>
  <si>
    <t>10 - 20</t>
  </si>
  <si>
    <t>5 - 10</t>
  </si>
  <si>
    <t>1 - 5</t>
  </si>
  <si>
    <t>do 1 roku</t>
  </si>
  <si>
    <t>wg stażu:</t>
  </si>
  <si>
    <t>podstawowe i niżej</t>
  </si>
  <si>
    <t>zasadnicze zawodowe</t>
  </si>
  <si>
    <t>średnie ogólnokształcące</t>
  </si>
  <si>
    <t>średnie zawodowe</t>
  </si>
  <si>
    <t>Wyższe</t>
  </si>
  <si>
    <t>wg wykształcenia:</t>
  </si>
  <si>
    <t>60 i więcej</t>
  </si>
  <si>
    <t>55 - 59</t>
  </si>
  <si>
    <t>45 - 54</t>
  </si>
  <si>
    <t>35 - 44</t>
  </si>
  <si>
    <t>25 - 34</t>
  </si>
  <si>
    <t>18 - 24</t>
  </si>
  <si>
    <t>suma</t>
  </si>
  <si>
    <t>wg wieku:</t>
  </si>
  <si>
    <t>powyżej 24 misięcy</t>
  </si>
  <si>
    <t>od 12 do 24 misięcy</t>
  </si>
  <si>
    <t>od 6 do 12 miesięcy</t>
  </si>
  <si>
    <t>od 3 do 6 miesięcy</t>
  </si>
  <si>
    <t>od 1 do 3 miesięcy</t>
  </si>
  <si>
    <t>do miesiąca</t>
  </si>
  <si>
    <t>wg czasu pozostawania bez pracy</t>
  </si>
  <si>
    <t>kobiety</t>
  </si>
  <si>
    <t>ogółem</t>
  </si>
  <si>
    <t>12.2023</t>
  </si>
  <si>
    <t>11.2023</t>
  </si>
  <si>
    <t>10.2023</t>
  </si>
  <si>
    <t>09.2023</t>
  </si>
  <si>
    <t>08.2023</t>
  </si>
  <si>
    <t>07.2023</t>
  </si>
  <si>
    <t>06.2023</t>
  </si>
  <si>
    <t>05.2023</t>
  </si>
  <si>
    <t>04.2023</t>
  </si>
  <si>
    <t>03.2023</t>
  </si>
  <si>
    <t>02.2023</t>
  </si>
  <si>
    <t>01.2023</t>
  </si>
  <si>
    <t>Wyszczególnienie</t>
  </si>
  <si>
    <t>STRUKTURA BEZROBOCIA W POWIECIE TURECKIM W 2023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</si>
</sst>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/>
    </xf>
    <xf numFmtId="10" fontId="0" fillId="0" borderId="0" xfId="0" applyNumberFormat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49" fontId="22" fillId="0" borderId="23" xfId="0" applyNumberFormat="1" applyFont="1" applyBorder="1" applyAlignment="1">
      <alignment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2" fillId="33" borderId="29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23" fillId="0" borderId="27" xfId="0" applyFont="1" applyBorder="1" applyAlignment="1">
      <alignment horizontal="left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PageLayoutView="0" workbookViewId="0" topLeftCell="A2">
      <selection activeCell="Y26" sqref="Y26"/>
    </sheetView>
  </sheetViews>
  <sheetFormatPr defaultColWidth="9.00390625" defaultRowHeight="12.75"/>
  <cols>
    <col min="1" max="1" width="24.25390625" style="2" customWidth="1"/>
    <col min="2" max="25" width="6.625" style="1" customWidth="1"/>
    <col min="26" max="26" width="11.125" style="0" customWidth="1"/>
  </cols>
  <sheetData>
    <row r="1" spans="1:25" ht="39.75" customHeight="1" thickBo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21" customHeight="1">
      <c r="A2" s="47" t="s">
        <v>44</v>
      </c>
      <c r="B2" s="45" t="s">
        <v>43</v>
      </c>
      <c r="C2" s="44"/>
      <c r="D2" s="45" t="s">
        <v>42</v>
      </c>
      <c r="E2" s="44"/>
      <c r="F2" s="46" t="s">
        <v>41</v>
      </c>
      <c r="G2" s="46"/>
      <c r="H2" s="45" t="s">
        <v>40</v>
      </c>
      <c r="I2" s="44"/>
      <c r="J2" s="46" t="s">
        <v>39</v>
      </c>
      <c r="K2" s="46"/>
      <c r="L2" s="45" t="s">
        <v>38</v>
      </c>
      <c r="M2" s="44"/>
      <c r="N2" s="46" t="s">
        <v>37</v>
      </c>
      <c r="O2" s="46"/>
      <c r="P2" s="45" t="s">
        <v>36</v>
      </c>
      <c r="Q2" s="44"/>
      <c r="R2" s="46" t="s">
        <v>35</v>
      </c>
      <c r="S2" s="46"/>
      <c r="T2" s="45" t="s">
        <v>34</v>
      </c>
      <c r="U2" s="44"/>
      <c r="V2" s="46" t="s">
        <v>33</v>
      </c>
      <c r="W2" s="46"/>
      <c r="X2" s="45" t="s">
        <v>32</v>
      </c>
      <c r="Y2" s="44"/>
    </row>
    <row r="3" spans="1:25" ht="15.75" customHeight="1" thickBot="1">
      <c r="A3" s="43"/>
      <c r="B3" s="42" t="s">
        <v>31</v>
      </c>
      <c r="C3" s="38" t="s">
        <v>30</v>
      </c>
      <c r="D3" s="42" t="s">
        <v>31</v>
      </c>
      <c r="E3" s="38" t="s">
        <v>30</v>
      </c>
      <c r="F3" s="41" t="s">
        <v>31</v>
      </c>
      <c r="G3" s="40" t="s">
        <v>30</v>
      </c>
      <c r="H3" s="42" t="s">
        <v>31</v>
      </c>
      <c r="I3" s="38" t="s">
        <v>30</v>
      </c>
      <c r="J3" s="41" t="s">
        <v>31</v>
      </c>
      <c r="K3" s="40" t="s">
        <v>30</v>
      </c>
      <c r="L3" s="39" t="s">
        <v>31</v>
      </c>
      <c r="M3" s="38" t="s">
        <v>30</v>
      </c>
      <c r="N3" s="41" t="s">
        <v>31</v>
      </c>
      <c r="O3" s="40" t="s">
        <v>30</v>
      </c>
      <c r="P3" s="42" t="s">
        <v>31</v>
      </c>
      <c r="Q3" s="38" t="s">
        <v>30</v>
      </c>
      <c r="R3" s="41" t="s">
        <v>31</v>
      </c>
      <c r="S3" s="40" t="s">
        <v>30</v>
      </c>
      <c r="T3" s="42" t="s">
        <v>31</v>
      </c>
      <c r="U3" s="38" t="s">
        <v>30</v>
      </c>
      <c r="V3" s="41" t="s">
        <v>31</v>
      </c>
      <c r="W3" s="40" t="s">
        <v>30</v>
      </c>
      <c r="X3" s="39" t="s">
        <v>31</v>
      </c>
      <c r="Y3" s="38" t="s">
        <v>30</v>
      </c>
    </row>
    <row r="4" spans="1:25" ht="26.25" customHeight="1">
      <c r="A4" s="37" t="s">
        <v>29</v>
      </c>
      <c r="B4" s="23"/>
      <c r="C4" s="22"/>
      <c r="D4" s="23"/>
      <c r="E4" s="22"/>
      <c r="F4" s="24"/>
      <c r="G4" s="24"/>
      <c r="H4" s="23"/>
      <c r="I4" s="22"/>
      <c r="J4" s="24"/>
      <c r="K4" s="24"/>
      <c r="L4" s="23"/>
      <c r="M4" s="22"/>
      <c r="N4" s="24"/>
      <c r="O4" s="24"/>
      <c r="P4" s="23"/>
      <c r="Q4" s="22"/>
      <c r="R4" s="24"/>
      <c r="S4" s="24"/>
      <c r="T4" s="23"/>
      <c r="U4" s="22"/>
      <c r="V4" s="24"/>
      <c r="W4" s="24"/>
      <c r="X4" s="23"/>
      <c r="Y4" s="22"/>
    </row>
    <row r="5" spans="1:26" ht="15" customHeight="1">
      <c r="A5" s="36" t="s">
        <v>28</v>
      </c>
      <c r="B5" s="16">
        <v>312</v>
      </c>
      <c r="C5" s="15">
        <v>157</v>
      </c>
      <c r="D5" s="16">
        <v>207</v>
      </c>
      <c r="E5" s="15">
        <v>110</v>
      </c>
      <c r="F5" s="18">
        <v>189</v>
      </c>
      <c r="G5" s="17">
        <v>94</v>
      </c>
      <c r="H5" s="16">
        <v>151</v>
      </c>
      <c r="I5" s="15">
        <v>83</v>
      </c>
      <c r="J5" s="18">
        <v>198</v>
      </c>
      <c r="K5" s="17">
        <v>106</v>
      </c>
      <c r="L5" s="16">
        <v>216</v>
      </c>
      <c r="M5" s="15">
        <v>115</v>
      </c>
      <c r="N5" s="18">
        <v>250</v>
      </c>
      <c r="O5" s="17">
        <v>151</v>
      </c>
      <c r="P5" s="16">
        <v>190</v>
      </c>
      <c r="Q5" s="15">
        <v>126</v>
      </c>
      <c r="R5" s="16">
        <v>240</v>
      </c>
      <c r="S5" s="15">
        <v>145</v>
      </c>
      <c r="T5" s="16">
        <v>250</v>
      </c>
      <c r="U5" s="15">
        <v>145</v>
      </c>
      <c r="V5" s="18">
        <v>220</v>
      </c>
      <c r="W5" s="17">
        <v>117</v>
      </c>
      <c r="X5" s="16">
        <v>160</v>
      </c>
      <c r="Y5" s="15">
        <v>81</v>
      </c>
      <c r="Z5" s="9">
        <f>X5/$X$11</f>
        <v>0.12519561815336464</v>
      </c>
    </row>
    <row r="6" spans="1:26" ht="15" customHeight="1">
      <c r="A6" s="20" t="s">
        <v>27</v>
      </c>
      <c r="B6" s="16">
        <v>313</v>
      </c>
      <c r="C6" s="15">
        <v>166</v>
      </c>
      <c r="D6" s="16">
        <v>353</v>
      </c>
      <c r="E6" s="15">
        <v>177</v>
      </c>
      <c r="F6" s="18">
        <v>328</v>
      </c>
      <c r="G6" s="17">
        <v>178</v>
      </c>
      <c r="H6" s="19">
        <v>290</v>
      </c>
      <c r="I6" s="15">
        <v>156</v>
      </c>
      <c r="J6" s="18">
        <v>238</v>
      </c>
      <c r="K6" s="17">
        <v>134</v>
      </c>
      <c r="L6" s="16">
        <v>253</v>
      </c>
      <c r="M6" s="15">
        <v>133</v>
      </c>
      <c r="N6" s="18">
        <v>283</v>
      </c>
      <c r="O6" s="17">
        <v>151</v>
      </c>
      <c r="P6" s="16">
        <v>329</v>
      </c>
      <c r="Q6" s="15">
        <v>202</v>
      </c>
      <c r="R6" s="16">
        <v>287</v>
      </c>
      <c r="S6" s="15">
        <v>187</v>
      </c>
      <c r="T6" s="16">
        <v>252</v>
      </c>
      <c r="U6" s="15">
        <v>158</v>
      </c>
      <c r="V6" s="18">
        <v>312</v>
      </c>
      <c r="W6" s="17">
        <v>175</v>
      </c>
      <c r="X6" s="16">
        <v>339</v>
      </c>
      <c r="Y6" s="15">
        <v>189</v>
      </c>
      <c r="Z6" s="9">
        <f>X6/$X$11</f>
        <v>0.2652582159624413</v>
      </c>
    </row>
    <row r="7" spans="1:26" ht="15" customHeight="1">
      <c r="A7" s="20" t="s">
        <v>26</v>
      </c>
      <c r="B7" s="16">
        <v>278</v>
      </c>
      <c r="C7" s="15">
        <v>179</v>
      </c>
      <c r="D7" s="16">
        <v>290</v>
      </c>
      <c r="E7" s="15">
        <v>178</v>
      </c>
      <c r="F7" s="18">
        <v>270</v>
      </c>
      <c r="G7" s="17">
        <v>154</v>
      </c>
      <c r="H7" s="19">
        <v>263</v>
      </c>
      <c r="I7" s="15">
        <v>157</v>
      </c>
      <c r="J7" s="18">
        <v>263</v>
      </c>
      <c r="K7" s="17">
        <v>165</v>
      </c>
      <c r="L7" s="16">
        <v>256</v>
      </c>
      <c r="M7" s="15">
        <v>162</v>
      </c>
      <c r="N7" s="18">
        <v>212</v>
      </c>
      <c r="O7" s="17">
        <v>129</v>
      </c>
      <c r="P7" s="16">
        <v>221</v>
      </c>
      <c r="Q7" s="15">
        <v>127</v>
      </c>
      <c r="R7" s="16">
        <v>202</v>
      </c>
      <c r="S7" s="15">
        <v>108</v>
      </c>
      <c r="T7" s="16">
        <v>221</v>
      </c>
      <c r="U7" s="15">
        <v>131</v>
      </c>
      <c r="V7" s="18">
        <v>204</v>
      </c>
      <c r="W7" s="17">
        <v>138</v>
      </c>
      <c r="X7" s="16">
        <v>226</v>
      </c>
      <c r="Y7" s="15">
        <v>156</v>
      </c>
      <c r="Z7" s="9">
        <f>X7/$X$11</f>
        <v>0.17683881064162754</v>
      </c>
    </row>
    <row r="8" spans="1:26" ht="15" customHeight="1">
      <c r="A8" s="20" t="s">
        <v>25</v>
      </c>
      <c r="B8" s="16">
        <v>185</v>
      </c>
      <c r="C8" s="15">
        <v>121</v>
      </c>
      <c r="D8" s="16">
        <v>193</v>
      </c>
      <c r="E8" s="15">
        <v>126</v>
      </c>
      <c r="F8" s="18">
        <v>216</v>
      </c>
      <c r="G8" s="17">
        <v>141</v>
      </c>
      <c r="H8" s="19">
        <v>251</v>
      </c>
      <c r="I8" s="15">
        <v>168</v>
      </c>
      <c r="J8" s="18">
        <v>247</v>
      </c>
      <c r="K8" s="17">
        <v>167</v>
      </c>
      <c r="L8" s="16">
        <v>234</v>
      </c>
      <c r="M8" s="15">
        <v>160</v>
      </c>
      <c r="N8" s="18">
        <v>260</v>
      </c>
      <c r="O8" s="17">
        <v>175</v>
      </c>
      <c r="P8" s="16">
        <v>250</v>
      </c>
      <c r="Q8" s="15">
        <v>174</v>
      </c>
      <c r="R8" s="16">
        <v>228</v>
      </c>
      <c r="S8" s="15">
        <v>160</v>
      </c>
      <c r="T8" s="16">
        <v>202</v>
      </c>
      <c r="U8" s="15">
        <v>132</v>
      </c>
      <c r="V8" s="18">
        <v>200</v>
      </c>
      <c r="W8" s="17">
        <v>133</v>
      </c>
      <c r="X8" s="16">
        <v>219</v>
      </c>
      <c r="Y8" s="15">
        <v>143</v>
      </c>
      <c r="Z8" s="9">
        <f>X8/$X$11</f>
        <v>0.17136150234741784</v>
      </c>
    </row>
    <row r="9" spans="1:26" ht="15" customHeight="1">
      <c r="A9" s="20" t="s">
        <v>24</v>
      </c>
      <c r="B9" s="16">
        <v>144</v>
      </c>
      <c r="C9" s="15">
        <v>105</v>
      </c>
      <c r="D9" s="16">
        <v>136</v>
      </c>
      <c r="E9" s="15">
        <v>97</v>
      </c>
      <c r="F9" s="18">
        <v>150</v>
      </c>
      <c r="G9" s="17">
        <v>108</v>
      </c>
      <c r="H9" s="19">
        <v>141</v>
      </c>
      <c r="I9" s="15">
        <v>103</v>
      </c>
      <c r="J9" s="18">
        <v>150</v>
      </c>
      <c r="K9" s="17">
        <v>104</v>
      </c>
      <c r="L9" s="16">
        <v>154</v>
      </c>
      <c r="M9" s="15">
        <v>104</v>
      </c>
      <c r="N9" s="18">
        <v>160</v>
      </c>
      <c r="O9" s="17">
        <v>103</v>
      </c>
      <c r="P9" s="16">
        <v>160</v>
      </c>
      <c r="Q9" s="15">
        <v>105</v>
      </c>
      <c r="R9" s="16">
        <v>171</v>
      </c>
      <c r="S9" s="15">
        <v>115</v>
      </c>
      <c r="T9" s="16">
        <v>177</v>
      </c>
      <c r="U9" s="15">
        <v>124</v>
      </c>
      <c r="V9" s="18">
        <v>177</v>
      </c>
      <c r="W9" s="17">
        <v>127</v>
      </c>
      <c r="X9" s="16">
        <v>172</v>
      </c>
      <c r="Y9" s="15">
        <v>122</v>
      </c>
      <c r="Z9" s="9">
        <f>X9/$X$11</f>
        <v>0.13458528951486698</v>
      </c>
    </row>
    <row r="10" spans="1:26" ht="15" customHeight="1">
      <c r="A10" s="14" t="s">
        <v>23</v>
      </c>
      <c r="B10" s="11">
        <v>151</v>
      </c>
      <c r="C10" s="10">
        <v>100</v>
      </c>
      <c r="D10" s="11">
        <v>144</v>
      </c>
      <c r="E10" s="10">
        <v>94</v>
      </c>
      <c r="F10" s="13">
        <v>146</v>
      </c>
      <c r="G10" s="12">
        <v>94</v>
      </c>
      <c r="H10" s="35">
        <v>154</v>
      </c>
      <c r="I10" s="10">
        <v>97</v>
      </c>
      <c r="J10" s="13">
        <v>151</v>
      </c>
      <c r="K10" s="12">
        <v>97</v>
      </c>
      <c r="L10" s="11">
        <v>149</v>
      </c>
      <c r="M10" s="10">
        <v>100</v>
      </c>
      <c r="N10" s="13">
        <v>154</v>
      </c>
      <c r="O10" s="12">
        <v>105</v>
      </c>
      <c r="P10" s="11">
        <v>157</v>
      </c>
      <c r="Q10" s="10">
        <v>108</v>
      </c>
      <c r="R10" s="11">
        <v>157</v>
      </c>
      <c r="S10" s="10">
        <v>108</v>
      </c>
      <c r="T10" s="11">
        <v>159</v>
      </c>
      <c r="U10" s="15">
        <v>109</v>
      </c>
      <c r="V10" s="13">
        <v>159</v>
      </c>
      <c r="W10" s="12">
        <v>107</v>
      </c>
      <c r="X10" s="11">
        <v>162</v>
      </c>
      <c r="Y10" s="10">
        <v>113</v>
      </c>
      <c r="Z10" s="9">
        <f>X10/$X$11</f>
        <v>0.1267605633802817</v>
      </c>
    </row>
    <row r="11" spans="1:25" ht="15.75" thickBot="1">
      <c r="A11" s="8" t="s">
        <v>0</v>
      </c>
      <c r="B11" s="7">
        <f>B5+B6+B7+B8+B9+B10</f>
        <v>1383</v>
      </c>
      <c r="C11" s="5">
        <f>C5+C6+C7+C8+C9+C10</f>
        <v>828</v>
      </c>
      <c r="D11" s="6">
        <f>D5+D6+D7+D8+D9+D10</f>
        <v>1323</v>
      </c>
      <c r="E11" s="5">
        <f>E5+E6+E7+E8+E9+E10</f>
        <v>782</v>
      </c>
      <c r="F11" s="6">
        <f>F5+F6+F7+F8+F9+F10</f>
        <v>1299</v>
      </c>
      <c r="G11" s="5">
        <f>G5+G6+G7+G8+G9+G10</f>
        <v>769</v>
      </c>
      <c r="H11" s="34">
        <f>H5+H6+H7+H8+H9+H10</f>
        <v>1250</v>
      </c>
      <c r="I11" s="5">
        <f>I5+I6+I7+I8+I9+I10</f>
        <v>764</v>
      </c>
      <c r="J11" s="6">
        <f>J5+J6+J7+J8+J9+J10</f>
        <v>1247</v>
      </c>
      <c r="K11" s="6">
        <f>K5+K6+K7+K8+K9+K10</f>
        <v>773</v>
      </c>
      <c r="L11" s="6">
        <f>L5+L6+L7+L8+L9+L10</f>
        <v>1262</v>
      </c>
      <c r="M11" s="5">
        <f>M5+M6+M7+M8+M9+M10</f>
        <v>774</v>
      </c>
      <c r="N11" s="6">
        <f>N5+N6+N7+N8+N9+N10</f>
        <v>1319</v>
      </c>
      <c r="O11" s="5">
        <f>O5+O6+O7+O8+O9+O10</f>
        <v>814</v>
      </c>
      <c r="P11" s="6">
        <f>P5+P6+P7+P8+P9+P10</f>
        <v>1307</v>
      </c>
      <c r="Q11" s="5">
        <f>Q5+Q6+Q7+Q8+Q9+Q10</f>
        <v>842</v>
      </c>
      <c r="R11" s="6">
        <f>R5+R6+R7+R8+R9+R10</f>
        <v>1285</v>
      </c>
      <c r="S11" s="5">
        <f>S5+S6+S7+S8+S9+S10</f>
        <v>823</v>
      </c>
      <c r="T11" s="6">
        <f>T5+T6+T7+T8+T9+T10</f>
        <v>1261</v>
      </c>
      <c r="U11" s="5">
        <f>U5+U6+U7+U8+U9+U10</f>
        <v>799</v>
      </c>
      <c r="V11" s="6">
        <f>V5+V6+V7+V8+V9+V10</f>
        <v>1272</v>
      </c>
      <c r="W11" s="5">
        <f>W5+W6+W7+W8+W9+W10</f>
        <v>797</v>
      </c>
      <c r="X11" s="6">
        <f>X5+X6+X7+X8+X9+X10</f>
        <v>1278</v>
      </c>
      <c r="Y11" s="5">
        <f>Y5+Y6+Y7+Y8+Y9+Y10</f>
        <v>804</v>
      </c>
    </row>
    <row r="12" spans="1:27" ht="20.25" customHeight="1">
      <c r="A12" s="25" t="s">
        <v>22</v>
      </c>
      <c r="B12" s="23"/>
      <c r="C12" s="22"/>
      <c r="D12" s="23"/>
      <c r="E12" s="22"/>
      <c r="F12" s="24"/>
      <c r="G12" s="24"/>
      <c r="H12" s="23"/>
      <c r="I12" s="22"/>
      <c r="J12" s="24"/>
      <c r="K12" s="24"/>
      <c r="L12" s="23"/>
      <c r="M12" s="22"/>
      <c r="N12" s="24"/>
      <c r="O12" s="24"/>
      <c r="P12" s="23"/>
      <c r="Q12" s="22"/>
      <c r="R12" s="23"/>
      <c r="S12" s="22"/>
      <c r="T12" s="23"/>
      <c r="U12" s="22"/>
      <c r="V12" s="24"/>
      <c r="W12" s="24"/>
      <c r="X12" s="23"/>
      <c r="Y12" s="22"/>
      <c r="AA12" t="s">
        <v>21</v>
      </c>
    </row>
    <row r="13" spans="1:27" ht="15" customHeight="1">
      <c r="A13" s="20" t="s">
        <v>20</v>
      </c>
      <c r="B13" s="16">
        <v>201</v>
      </c>
      <c r="C13" s="15">
        <v>120</v>
      </c>
      <c r="D13" s="16">
        <v>186</v>
      </c>
      <c r="E13" s="15">
        <v>111</v>
      </c>
      <c r="F13" s="18">
        <v>181</v>
      </c>
      <c r="G13" s="17">
        <v>108</v>
      </c>
      <c r="H13" s="16">
        <v>185</v>
      </c>
      <c r="I13" s="15">
        <v>112</v>
      </c>
      <c r="J13" s="18">
        <v>164</v>
      </c>
      <c r="K13" s="17">
        <v>103</v>
      </c>
      <c r="L13" s="16">
        <v>175</v>
      </c>
      <c r="M13" s="15">
        <v>104</v>
      </c>
      <c r="N13" s="18">
        <v>186</v>
      </c>
      <c r="O13" s="17">
        <v>110</v>
      </c>
      <c r="P13" s="16">
        <v>170</v>
      </c>
      <c r="Q13" s="15">
        <v>107</v>
      </c>
      <c r="R13" s="16">
        <v>217</v>
      </c>
      <c r="S13" s="15">
        <v>127</v>
      </c>
      <c r="T13" s="16">
        <v>219</v>
      </c>
      <c r="U13" s="15">
        <v>133</v>
      </c>
      <c r="V13" s="18">
        <v>201</v>
      </c>
      <c r="W13" s="17">
        <v>117</v>
      </c>
      <c r="X13" s="16">
        <v>194</v>
      </c>
      <c r="Y13" s="15">
        <v>115</v>
      </c>
      <c r="Z13" s="9">
        <f>X13/$X$11</f>
        <v>0.15179968701095461</v>
      </c>
      <c r="AA13">
        <f>SUM(B13,D13,F13,H13,J13,L13)</f>
        <v>1092</v>
      </c>
    </row>
    <row r="14" spans="1:27" ht="15" customHeight="1">
      <c r="A14" s="20" t="s">
        <v>19</v>
      </c>
      <c r="B14" s="16">
        <v>374</v>
      </c>
      <c r="C14" s="15">
        <v>265</v>
      </c>
      <c r="D14" s="16">
        <v>350</v>
      </c>
      <c r="E14" s="15">
        <v>242</v>
      </c>
      <c r="F14" s="18">
        <v>350</v>
      </c>
      <c r="G14" s="17">
        <v>244</v>
      </c>
      <c r="H14" s="16">
        <v>329</v>
      </c>
      <c r="I14" s="15">
        <v>230</v>
      </c>
      <c r="J14" s="18">
        <v>332</v>
      </c>
      <c r="K14" s="17">
        <v>235</v>
      </c>
      <c r="L14" s="16">
        <v>328</v>
      </c>
      <c r="M14" s="15">
        <v>236</v>
      </c>
      <c r="N14" s="18">
        <v>351</v>
      </c>
      <c r="O14" s="17">
        <v>250</v>
      </c>
      <c r="P14" s="16">
        <v>360</v>
      </c>
      <c r="Q14" s="15">
        <v>260</v>
      </c>
      <c r="R14" s="16">
        <v>339</v>
      </c>
      <c r="S14" s="15">
        <v>250</v>
      </c>
      <c r="T14" s="16">
        <v>330</v>
      </c>
      <c r="U14" s="15">
        <v>250</v>
      </c>
      <c r="V14" s="18">
        <v>337</v>
      </c>
      <c r="W14" s="17">
        <v>243</v>
      </c>
      <c r="X14" s="16">
        <v>330</v>
      </c>
      <c r="Y14" s="15">
        <v>239</v>
      </c>
      <c r="Z14" s="9">
        <f>X14/$X$11</f>
        <v>0.25821596244131456</v>
      </c>
      <c r="AA14">
        <f>SUM(B14,D14,F14,H14,J14,L14)</f>
        <v>2063</v>
      </c>
    </row>
    <row r="15" spans="1:27" ht="15" customHeight="1">
      <c r="A15" s="20" t="s">
        <v>18</v>
      </c>
      <c r="B15" s="16">
        <v>336</v>
      </c>
      <c r="C15" s="15">
        <v>221</v>
      </c>
      <c r="D15" s="16">
        <v>329</v>
      </c>
      <c r="E15" s="15">
        <v>212</v>
      </c>
      <c r="F15" s="18">
        <v>323</v>
      </c>
      <c r="G15" s="17">
        <v>212</v>
      </c>
      <c r="H15" s="16">
        <v>314</v>
      </c>
      <c r="I15" s="15">
        <v>214</v>
      </c>
      <c r="J15" s="18">
        <v>318</v>
      </c>
      <c r="K15" s="17">
        <v>214</v>
      </c>
      <c r="L15" s="16">
        <v>326</v>
      </c>
      <c r="M15" s="15">
        <v>211</v>
      </c>
      <c r="N15" s="18">
        <v>338</v>
      </c>
      <c r="O15" s="17">
        <v>219</v>
      </c>
      <c r="P15" s="16">
        <v>334</v>
      </c>
      <c r="Q15" s="15">
        <v>229</v>
      </c>
      <c r="R15" s="16">
        <v>300</v>
      </c>
      <c r="S15" s="15">
        <v>209</v>
      </c>
      <c r="T15" s="16">
        <v>301</v>
      </c>
      <c r="U15" s="15">
        <v>191</v>
      </c>
      <c r="V15" s="18">
        <v>312</v>
      </c>
      <c r="W15" s="17">
        <v>209</v>
      </c>
      <c r="X15" s="16">
        <v>323</v>
      </c>
      <c r="Y15" s="15">
        <v>218</v>
      </c>
      <c r="Z15" s="9">
        <f>X15/$X$11</f>
        <v>0.25273865414710484</v>
      </c>
      <c r="AA15">
        <f>SUM(B15,D15,F15,H15,J15,L15)</f>
        <v>1946</v>
      </c>
    </row>
    <row r="16" spans="1:27" ht="15" customHeight="1">
      <c r="A16" s="20" t="s">
        <v>17</v>
      </c>
      <c r="B16" s="16">
        <v>243</v>
      </c>
      <c r="C16" s="15">
        <v>148</v>
      </c>
      <c r="D16" s="16">
        <v>237</v>
      </c>
      <c r="E16" s="15">
        <v>150</v>
      </c>
      <c r="F16" s="18">
        <v>229</v>
      </c>
      <c r="G16" s="17">
        <v>143</v>
      </c>
      <c r="H16" s="16">
        <v>225</v>
      </c>
      <c r="I16" s="15">
        <v>143</v>
      </c>
      <c r="J16" s="18">
        <v>243</v>
      </c>
      <c r="K16" s="17">
        <v>157</v>
      </c>
      <c r="L16" s="16">
        <v>244</v>
      </c>
      <c r="M16" s="15">
        <v>159</v>
      </c>
      <c r="N16" s="18">
        <v>255</v>
      </c>
      <c r="O16" s="17">
        <v>170</v>
      </c>
      <c r="P16" s="16">
        <v>258</v>
      </c>
      <c r="Q16" s="15">
        <v>177</v>
      </c>
      <c r="R16" s="16">
        <v>243</v>
      </c>
      <c r="S16" s="15">
        <v>167</v>
      </c>
      <c r="T16" s="16">
        <v>227</v>
      </c>
      <c r="U16" s="15">
        <v>154</v>
      </c>
      <c r="V16" s="18">
        <v>238</v>
      </c>
      <c r="W16" s="17">
        <v>158</v>
      </c>
      <c r="X16" s="16">
        <v>246</v>
      </c>
      <c r="Y16" s="15">
        <v>158</v>
      </c>
      <c r="Z16" s="9">
        <f>X16/$X$11</f>
        <v>0.19248826291079812</v>
      </c>
      <c r="AA16">
        <f>SUM(B16,D16,F16,H16,J16,L16)</f>
        <v>1421</v>
      </c>
    </row>
    <row r="17" spans="1:27" ht="15" customHeight="1">
      <c r="A17" s="20" t="s">
        <v>16</v>
      </c>
      <c r="B17" s="16">
        <v>127</v>
      </c>
      <c r="C17" s="15">
        <v>65</v>
      </c>
      <c r="D17" s="16">
        <v>124</v>
      </c>
      <c r="E17" s="15">
        <v>63</v>
      </c>
      <c r="F17" s="18">
        <v>122</v>
      </c>
      <c r="G17" s="17">
        <v>58</v>
      </c>
      <c r="H17" s="16">
        <v>115</v>
      </c>
      <c r="I17" s="15">
        <v>62</v>
      </c>
      <c r="J17" s="17">
        <v>112</v>
      </c>
      <c r="K17" s="17">
        <v>61</v>
      </c>
      <c r="L17" s="16">
        <v>110</v>
      </c>
      <c r="M17" s="15">
        <v>62</v>
      </c>
      <c r="N17" s="18">
        <v>113</v>
      </c>
      <c r="O17" s="17">
        <v>63</v>
      </c>
      <c r="P17" s="16">
        <v>115</v>
      </c>
      <c r="Q17" s="15">
        <v>68</v>
      </c>
      <c r="R17" s="16">
        <v>120</v>
      </c>
      <c r="S17" s="15">
        <v>69</v>
      </c>
      <c r="T17" s="16">
        <v>120</v>
      </c>
      <c r="U17" s="15">
        <v>70</v>
      </c>
      <c r="V17" s="18">
        <v>117</v>
      </c>
      <c r="W17" s="17">
        <v>69</v>
      </c>
      <c r="X17" s="16">
        <v>119</v>
      </c>
      <c r="Y17" s="15">
        <v>73</v>
      </c>
      <c r="Z17" s="9">
        <f>X17/$X$11</f>
        <v>0.09311424100156494</v>
      </c>
      <c r="AA17">
        <f>SUM(B17,D17,F17,H17,J17,L17)</f>
        <v>710</v>
      </c>
    </row>
    <row r="18" spans="1:27" ht="15" customHeight="1">
      <c r="A18" s="14" t="s">
        <v>15</v>
      </c>
      <c r="B18" s="11">
        <v>102</v>
      </c>
      <c r="C18" s="10">
        <v>9</v>
      </c>
      <c r="D18" s="11">
        <v>97</v>
      </c>
      <c r="E18" s="10">
        <v>4</v>
      </c>
      <c r="F18" s="13">
        <v>94</v>
      </c>
      <c r="G18" s="12">
        <v>4</v>
      </c>
      <c r="H18" s="11">
        <v>82</v>
      </c>
      <c r="I18" s="10">
        <v>3</v>
      </c>
      <c r="J18" s="13">
        <v>78</v>
      </c>
      <c r="K18" s="12">
        <v>3</v>
      </c>
      <c r="L18" s="11">
        <v>79</v>
      </c>
      <c r="M18" s="10">
        <v>2</v>
      </c>
      <c r="N18" s="13">
        <v>76</v>
      </c>
      <c r="O18" s="12">
        <v>2</v>
      </c>
      <c r="P18" s="11">
        <v>70</v>
      </c>
      <c r="Q18" s="10">
        <v>1</v>
      </c>
      <c r="R18" s="11">
        <v>66</v>
      </c>
      <c r="S18" s="10">
        <v>1</v>
      </c>
      <c r="T18" s="11">
        <v>64</v>
      </c>
      <c r="U18" s="10">
        <v>1</v>
      </c>
      <c r="V18" s="13">
        <v>67</v>
      </c>
      <c r="W18" s="12">
        <v>1</v>
      </c>
      <c r="X18" s="11">
        <v>66</v>
      </c>
      <c r="Y18" s="10">
        <v>1</v>
      </c>
      <c r="Z18" s="9">
        <f>X18/$X$11</f>
        <v>0.051643192488262914</v>
      </c>
      <c r="AA18">
        <f>SUM(B18,D18,F18,H18,J18,L18)</f>
        <v>532</v>
      </c>
    </row>
    <row r="19" spans="1:25" ht="15" customHeight="1" thickBot="1">
      <c r="A19" s="8" t="s">
        <v>0</v>
      </c>
      <c r="B19" s="7">
        <f>B13+B14+B15+B16+B17+B18</f>
        <v>1383</v>
      </c>
      <c r="C19" s="5">
        <f>C13+C14+C15+C16+C17+C18</f>
        <v>828</v>
      </c>
      <c r="D19" s="6">
        <f>D13+D14+D15+D16+D17+D18</f>
        <v>1323</v>
      </c>
      <c r="E19" s="5">
        <f>E13+E14+E15+E16+E17+E18</f>
        <v>782</v>
      </c>
      <c r="F19" s="6">
        <f>F13+F14+F15+F16+F17+F18</f>
        <v>1299</v>
      </c>
      <c r="G19" s="5">
        <f>G13+G14+G15+G16+G17+G18</f>
        <v>769</v>
      </c>
      <c r="H19" s="6">
        <f>H13+H14+H15+H16+H17+H18</f>
        <v>1250</v>
      </c>
      <c r="I19" s="5">
        <f>I13+I14+I15+I16+I17+I18</f>
        <v>764</v>
      </c>
      <c r="J19" s="5">
        <f>J13+J14+J15+J16+J17+J18</f>
        <v>1247</v>
      </c>
      <c r="K19" s="5">
        <f>K13+K14+K15+K16+K17+K18</f>
        <v>773</v>
      </c>
      <c r="L19" s="6">
        <f>L13+L14+L15+L16+L17+L18</f>
        <v>1262</v>
      </c>
      <c r="M19" s="5">
        <f>M13+M14+M15+M16+M17+M18</f>
        <v>774</v>
      </c>
      <c r="N19" s="6">
        <f>N13+N14+N15+N16+N17+N18</f>
        <v>1319</v>
      </c>
      <c r="O19" s="5">
        <f>O13+O14+O15+O16+O17+O18</f>
        <v>814</v>
      </c>
      <c r="P19" s="6">
        <f>P13+P14+P15+P16+P17+P18</f>
        <v>1307</v>
      </c>
      <c r="Q19" s="5">
        <f>Q13+Q14+Q15+Q16+Q17+Q18</f>
        <v>842</v>
      </c>
      <c r="R19" s="6">
        <f>R13+R14+R15+R16+R17+R18</f>
        <v>1285</v>
      </c>
      <c r="S19" s="5">
        <f>S13+S14+S15+S16+S17+S18</f>
        <v>823</v>
      </c>
      <c r="T19" s="6">
        <f>T13+T14+T15+T16+T17+T18</f>
        <v>1261</v>
      </c>
      <c r="U19" s="5">
        <f>U13+U14+U15+U16+U17+U18</f>
        <v>799</v>
      </c>
      <c r="V19" s="33">
        <f>V13+V14+V15+V16+V17+V18</f>
        <v>1272</v>
      </c>
      <c r="W19" s="5">
        <f>W13+W14+W15+W16+W17+W18</f>
        <v>797</v>
      </c>
      <c r="X19" s="6">
        <f>X13+X14+X15+X16+X17+X18</f>
        <v>1278</v>
      </c>
      <c r="Y19" s="5">
        <f>Y13+Y14+Y15+Y16+Y17+Y18</f>
        <v>804</v>
      </c>
    </row>
    <row r="20" spans="1:25" ht="20.25" customHeight="1">
      <c r="A20" s="32" t="s">
        <v>14</v>
      </c>
      <c r="B20" s="30"/>
      <c r="C20" s="29"/>
      <c r="D20" s="30"/>
      <c r="E20" s="29"/>
      <c r="F20" s="31"/>
      <c r="G20" s="31"/>
      <c r="H20" s="30"/>
      <c r="I20" s="29"/>
      <c r="J20" s="31"/>
      <c r="K20" s="31"/>
      <c r="L20" s="30"/>
      <c r="M20" s="29"/>
      <c r="N20" s="28"/>
      <c r="O20" s="28"/>
      <c r="P20" s="27"/>
      <c r="Q20" s="26"/>
      <c r="R20" s="27"/>
      <c r="S20" s="26"/>
      <c r="T20" s="27"/>
      <c r="U20" s="26"/>
      <c r="V20" s="28"/>
      <c r="W20" s="28"/>
      <c r="X20" s="27"/>
      <c r="Y20" s="26"/>
    </row>
    <row r="21" spans="1:26" ht="18" customHeight="1">
      <c r="A21" s="20" t="s">
        <v>13</v>
      </c>
      <c r="B21" s="16">
        <v>226</v>
      </c>
      <c r="C21" s="15">
        <v>177</v>
      </c>
      <c r="D21" s="16">
        <v>197</v>
      </c>
      <c r="E21" s="15">
        <v>154</v>
      </c>
      <c r="F21" s="18">
        <v>206</v>
      </c>
      <c r="G21" s="17">
        <v>160</v>
      </c>
      <c r="H21" s="16">
        <v>198</v>
      </c>
      <c r="I21" s="15">
        <v>155</v>
      </c>
      <c r="J21" s="18">
        <v>193</v>
      </c>
      <c r="K21" s="17">
        <v>152</v>
      </c>
      <c r="L21" s="16">
        <v>210</v>
      </c>
      <c r="M21" s="15">
        <v>160</v>
      </c>
      <c r="N21" s="18">
        <v>223</v>
      </c>
      <c r="O21" s="17">
        <v>169</v>
      </c>
      <c r="P21" s="16">
        <v>241</v>
      </c>
      <c r="Q21" s="15">
        <v>179</v>
      </c>
      <c r="R21" s="16">
        <v>229</v>
      </c>
      <c r="S21" s="15">
        <v>176</v>
      </c>
      <c r="T21" s="16">
        <v>213</v>
      </c>
      <c r="U21" s="15">
        <v>162</v>
      </c>
      <c r="V21" s="18">
        <v>211</v>
      </c>
      <c r="W21" s="17">
        <v>160</v>
      </c>
      <c r="X21" s="16">
        <v>211</v>
      </c>
      <c r="Y21" s="15">
        <v>162</v>
      </c>
      <c r="Z21" s="9">
        <f>X21/$X$11</f>
        <v>0.1651017214397496</v>
      </c>
    </row>
    <row r="22" spans="1:26" ht="15" customHeight="1">
      <c r="A22" s="20" t="s">
        <v>12</v>
      </c>
      <c r="B22" s="16">
        <v>326</v>
      </c>
      <c r="C22" s="15">
        <v>215</v>
      </c>
      <c r="D22" s="16">
        <v>313</v>
      </c>
      <c r="E22" s="15">
        <v>202</v>
      </c>
      <c r="F22" s="18">
        <v>307</v>
      </c>
      <c r="G22" s="17">
        <v>204</v>
      </c>
      <c r="H22" s="16">
        <v>307</v>
      </c>
      <c r="I22" s="15">
        <v>207</v>
      </c>
      <c r="J22" s="18">
        <v>307</v>
      </c>
      <c r="K22" s="17">
        <v>213</v>
      </c>
      <c r="L22" s="16">
        <v>311</v>
      </c>
      <c r="M22" s="15">
        <v>208</v>
      </c>
      <c r="N22" s="18">
        <v>331</v>
      </c>
      <c r="O22" s="17">
        <v>228</v>
      </c>
      <c r="P22" s="16">
        <v>329</v>
      </c>
      <c r="Q22" s="15">
        <v>235</v>
      </c>
      <c r="R22" s="16">
        <v>335</v>
      </c>
      <c r="S22" s="15">
        <v>230</v>
      </c>
      <c r="T22" s="16">
        <v>326</v>
      </c>
      <c r="U22" s="15">
        <v>232</v>
      </c>
      <c r="V22" s="18">
        <v>306</v>
      </c>
      <c r="W22" s="17">
        <v>216</v>
      </c>
      <c r="X22" s="16">
        <v>307</v>
      </c>
      <c r="Y22" s="15">
        <v>216</v>
      </c>
      <c r="Z22" s="9">
        <f>X22/$X$11</f>
        <v>0.24021909233176839</v>
      </c>
    </row>
    <row r="23" spans="1:26" ht="15" customHeight="1">
      <c r="A23" s="20" t="s">
        <v>11</v>
      </c>
      <c r="B23" s="16">
        <v>148</v>
      </c>
      <c r="C23" s="15">
        <v>106</v>
      </c>
      <c r="D23" s="16">
        <v>147</v>
      </c>
      <c r="E23" s="15">
        <v>103</v>
      </c>
      <c r="F23" s="18">
        <v>146</v>
      </c>
      <c r="G23" s="17">
        <v>103</v>
      </c>
      <c r="H23" s="16">
        <v>141</v>
      </c>
      <c r="I23" s="15">
        <v>101</v>
      </c>
      <c r="J23" s="18">
        <v>144</v>
      </c>
      <c r="K23" s="17">
        <v>104</v>
      </c>
      <c r="L23" s="16">
        <v>152</v>
      </c>
      <c r="M23" s="15">
        <v>112</v>
      </c>
      <c r="N23" s="18">
        <v>166</v>
      </c>
      <c r="O23" s="17">
        <v>114</v>
      </c>
      <c r="P23" s="16">
        <v>161</v>
      </c>
      <c r="Q23" s="15">
        <v>122</v>
      </c>
      <c r="R23" s="16">
        <v>140</v>
      </c>
      <c r="S23" s="15">
        <v>107</v>
      </c>
      <c r="T23" s="16">
        <v>146</v>
      </c>
      <c r="U23" s="15">
        <v>107</v>
      </c>
      <c r="V23" s="18">
        <v>153</v>
      </c>
      <c r="W23" s="17">
        <v>111</v>
      </c>
      <c r="X23" s="16">
        <v>147</v>
      </c>
      <c r="Y23" s="15">
        <v>104</v>
      </c>
      <c r="Z23" s="9">
        <f>X23/$X$11</f>
        <v>0.11502347417840375</v>
      </c>
    </row>
    <row r="24" spans="1:26" ht="15" customHeight="1">
      <c r="A24" s="20" t="s">
        <v>10</v>
      </c>
      <c r="B24" s="16">
        <v>400</v>
      </c>
      <c r="C24" s="15">
        <v>204</v>
      </c>
      <c r="D24" s="16">
        <v>390</v>
      </c>
      <c r="E24" s="15">
        <v>199</v>
      </c>
      <c r="F24" s="18">
        <v>361</v>
      </c>
      <c r="G24" s="17">
        <v>175</v>
      </c>
      <c r="H24" s="16">
        <v>349</v>
      </c>
      <c r="I24" s="15">
        <v>176</v>
      </c>
      <c r="J24" s="18">
        <v>345</v>
      </c>
      <c r="K24" s="17">
        <v>176</v>
      </c>
      <c r="L24" s="16">
        <v>344</v>
      </c>
      <c r="M24" s="15">
        <v>173</v>
      </c>
      <c r="N24" s="18">
        <v>359</v>
      </c>
      <c r="O24" s="17">
        <v>186</v>
      </c>
      <c r="P24" s="16">
        <v>351</v>
      </c>
      <c r="Q24" s="15">
        <v>194</v>
      </c>
      <c r="R24" s="16">
        <v>348</v>
      </c>
      <c r="S24" s="15">
        <v>189</v>
      </c>
      <c r="T24" s="16">
        <v>340</v>
      </c>
      <c r="U24" s="15">
        <v>179</v>
      </c>
      <c r="V24" s="18">
        <v>357</v>
      </c>
      <c r="W24" s="17">
        <v>190</v>
      </c>
      <c r="X24" s="16">
        <v>379</v>
      </c>
      <c r="Y24" s="15">
        <v>207</v>
      </c>
      <c r="Z24" s="9">
        <f>X24/$X$11</f>
        <v>0.2965571205007825</v>
      </c>
    </row>
    <row r="25" spans="1:26" ht="15" customHeight="1">
      <c r="A25" s="14" t="s">
        <v>9</v>
      </c>
      <c r="B25" s="11">
        <v>283</v>
      </c>
      <c r="C25" s="10">
        <v>126</v>
      </c>
      <c r="D25" s="11">
        <v>276</v>
      </c>
      <c r="E25" s="10">
        <v>124</v>
      </c>
      <c r="F25" s="13">
        <v>279</v>
      </c>
      <c r="G25" s="12">
        <v>127</v>
      </c>
      <c r="H25" s="11">
        <v>255</v>
      </c>
      <c r="I25" s="10">
        <v>125</v>
      </c>
      <c r="J25" s="13">
        <v>258</v>
      </c>
      <c r="K25" s="12">
        <v>128</v>
      </c>
      <c r="L25" s="11">
        <v>245</v>
      </c>
      <c r="M25" s="10">
        <v>121</v>
      </c>
      <c r="N25" s="13">
        <v>240</v>
      </c>
      <c r="O25" s="12">
        <v>117</v>
      </c>
      <c r="P25" s="11">
        <v>225</v>
      </c>
      <c r="Q25" s="10">
        <v>112</v>
      </c>
      <c r="R25" s="11">
        <v>233</v>
      </c>
      <c r="S25" s="10">
        <v>121</v>
      </c>
      <c r="T25" s="11">
        <v>236</v>
      </c>
      <c r="U25" s="10">
        <v>119</v>
      </c>
      <c r="V25" s="13">
        <v>245</v>
      </c>
      <c r="W25" s="12">
        <v>120</v>
      </c>
      <c r="X25" s="11">
        <v>234</v>
      </c>
      <c r="Y25" s="10">
        <v>115</v>
      </c>
      <c r="Z25" s="9">
        <f>X25/$X$11</f>
        <v>0.18309859154929578</v>
      </c>
    </row>
    <row r="26" spans="1:25" ht="15" customHeight="1" thickBot="1">
      <c r="A26" s="8" t="s">
        <v>0</v>
      </c>
      <c r="B26" s="5">
        <f>B21+B22+B23+B24+B25</f>
        <v>1383</v>
      </c>
      <c r="C26" s="5">
        <f>C21+C22+C23+C24+C25</f>
        <v>828</v>
      </c>
      <c r="D26" s="6">
        <f>D21+D22+D23+D24+D25</f>
        <v>1323</v>
      </c>
      <c r="E26" s="5">
        <f>E21+E22+E23+E24+E25</f>
        <v>782</v>
      </c>
      <c r="F26" s="6">
        <f>F21+F22+F23+F24+F25</f>
        <v>1299</v>
      </c>
      <c r="G26" s="5">
        <f>G21+G22+G23+G24+G25</f>
        <v>769</v>
      </c>
      <c r="H26" s="6">
        <f>H21+H22+H23+H24+H25</f>
        <v>1250</v>
      </c>
      <c r="I26" s="5">
        <f>I21+I22+I23+I24+I25</f>
        <v>764</v>
      </c>
      <c r="J26" s="6">
        <f>J21+J22+J23+J24+J25</f>
        <v>1247</v>
      </c>
      <c r="K26" s="5">
        <f>K21+K22+K23+K24+K25</f>
        <v>773</v>
      </c>
      <c r="L26" s="6">
        <f>L21+L22+L23+L24+L25</f>
        <v>1262</v>
      </c>
      <c r="M26" s="5">
        <f>M21+M22+M23+M24+M25</f>
        <v>774</v>
      </c>
      <c r="N26" s="6">
        <f>N21+N22+N23+N24+N25</f>
        <v>1319</v>
      </c>
      <c r="O26" s="5">
        <f>O21+O22+O23+O24+O25</f>
        <v>814</v>
      </c>
      <c r="P26" s="6">
        <f>P21+P22+P23+P24+P25</f>
        <v>1307</v>
      </c>
      <c r="Q26" s="5">
        <f>Q21+Q22+Q23+Q24+Q25</f>
        <v>842</v>
      </c>
      <c r="R26" s="6">
        <f>R21+R22+R23+R24+R25</f>
        <v>1285</v>
      </c>
      <c r="S26" s="5">
        <f>S21+S22+S23+S24+S25</f>
        <v>823</v>
      </c>
      <c r="T26" s="6">
        <f>T21+T22+T23+T24+T25</f>
        <v>1261</v>
      </c>
      <c r="U26" s="5">
        <f>U21+U22+U23+U24+U25</f>
        <v>799</v>
      </c>
      <c r="V26" s="6">
        <f>V21+V22+V23+V24+V25</f>
        <v>1272</v>
      </c>
      <c r="W26" s="5">
        <f>W21+W22+W23+W24+W25</f>
        <v>797</v>
      </c>
      <c r="X26" s="6">
        <f>X21+X22+X23+X24+X25</f>
        <v>1278</v>
      </c>
      <c r="Y26" s="5">
        <f>Y21+Y22+Y23+Y24+Y25</f>
        <v>804</v>
      </c>
    </row>
    <row r="27" spans="1:25" ht="20.25" customHeight="1">
      <c r="A27" s="25" t="s">
        <v>8</v>
      </c>
      <c r="B27" s="23"/>
      <c r="C27" s="22"/>
      <c r="D27" s="23"/>
      <c r="E27" s="22"/>
      <c r="F27" s="24"/>
      <c r="G27" s="24"/>
      <c r="H27" s="23"/>
      <c r="I27" s="22"/>
      <c r="J27" s="24"/>
      <c r="K27" s="24"/>
      <c r="L27" s="23"/>
      <c r="M27" s="22"/>
      <c r="N27" s="24"/>
      <c r="O27" s="24"/>
      <c r="P27" s="23"/>
      <c r="Q27" s="22"/>
      <c r="R27" s="23"/>
      <c r="S27" s="22"/>
      <c r="T27" s="23"/>
      <c r="U27" s="22"/>
      <c r="V27" s="24"/>
      <c r="W27" s="24"/>
      <c r="X27" s="23"/>
      <c r="Y27" s="22"/>
    </row>
    <row r="28" spans="1:26" ht="15" customHeight="1">
      <c r="A28" s="20" t="s">
        <v>7</v>
      </c>
      <c r="B28" s="16">
        <v>216</v>
      </c>
      <c r="C28" s="15">
        <v>148</v>
      </c>
      <c r="D28" s="16">
        <v>203</v>
      </c>
      <c r="E28" s="15">
        <v>138</v>
      </c>
      <c r="F28" s="18">
        <v>193</v>
      </c>
      <c r="G28" s="17">
        <v>134</v>
      </c>
      <c r="H28" s="16">
        <v>192</v>
      </c>
      <c r="I28" s="15">
        <v>138</v>
      </c>
      <c r="J28" s="18">
        <v>184</v>
      </c>
      <c r="K28" s="17">
        <v>137</v>
      </c>
      <c r="L28" s="16">
        <v>186</v>
      </c>
      <c r="M28" s="15">
        <v>135</v>
      </c>
      <c r="N28" s="18">
        <v>187</v>
      </c>
      <c r="O28" s="17">
        <v>133</v>
      </c>
      <c r="P28" s="16">
        <v>187</v>
      </c>
      <c r="Q28" s="15">
        <v>137</v>
      </c>
      <c r="R28" s="16">
        <v>188</v>
      </c>
      <c r="S28" s="15">
        <v>136</v>
      </c>
      <c r="T28" s="16">
        <v>195</v>
      </c>
      <c r="U28" s="15">
        <v>147</v>
      </c>
      <c r="V28" s="18">
        <v>190</v>
      </c>
      <c r="W28" s="17">
        <v>141</v>
      </c>
      <c r="X28" s="16">
        <v>175</v>
      </c>
      <c r="Y28" s="15">
        <v>136</v>
      </c>
      <c r="Z28" s="9">
        <f>X28/$X$11</f>
        <v>0.13693270735524257</v>
      </c>
    </row>
    <row r="29" spans="1:26" ht="15" customHeight="1">
      <c r="A29" s="21" t="s">
        <v>6</v>
      </c>
      <c r="B29" s="16">
        <v>398</v>
      </c>
      <c r="C29" s="15">
        <v>265</v>
      </c>
      <c r="D29" s="16">
        <v>377</v>
      </c>
      <c r="E29" s="15">
        <v>248</v>
      </c>
      <c r="F29" s="18">
        <v>388</v>
      </c>
      <c r="G29" s="17">
        <v>257</v>
      </c>
      <c r="H29" s="16">
        <v>368</v>
      </c>
      <c r="I29" s="15">
        <v>250</v>
      </c>
      <c r="J29" s="18">
        <v>356</v>
      </c>
      <c r="K29" s="17">
        <v>252</v>
      </c>
      <c r="L29" s="16">
        <v>347</v>
      </c>
      <c r="M29" s="15">
        <v>245</v>
      </c>
      <c r="N29" s="18">
        <v>351</v>
      </c>
      <c r="O29" s="17">
        <v>239</v>
      </c>
      <c r="P29" s="16">
        <v>350</v>
      </c>
      <c r="Q29" s="15">
        <v>240</v>
      </c>
      <c r="R29" s="16">
        <v>344</v>
      </c>
      <c r="S29" s="15">
        <v>233</v>
      </c>
      <c r="T29" s="16">
        <v>370</v>
      </c>
      <c r="U29" s="15">
        <v>248</v>
      </c>
      <c r="V29" s="18">
        <v>381</v>
      </c>
      <c r="W29" s="17">
        <v>251</v>
      </c>
      <c r="X29" s="16">
        <v>374</v>
      </c>
      <c r="Y29" s="15">
        <v>250</v>
      </c>
      <c r="Z29" s="9">
        <f>X29/$X$11</f>
        <v>0.29264475743348983</v>
      </c>
    </row>
    <row r="30" spans="1:26" ht="15" customHeight="1">
      <c r="A30" s="21" t="s">
        <v>5</v>
      </c>
      <c r="B30" s="16">
        <v>239</v>
      </c>
      <c r="C30" s="15">
        <v>149</v>
      </c>
      <c r="D30" s="16">
        <v>229</v>
      </c>
      <c r="E30" s="15">
        <v>144</v>
      </c>
      <c r="F30" s="18">
        <v>224</v>
      </c>
      <c r="G30" s="17">
        <v>141</v>
      </c>
      <c r="H30" s="16">
        <v>223</v>
      </c>
      <c r="I30" s="15">
        <v>143</v>
      </c>
      <c r="J30" s="18">
        <v>218</v>
      </c>
      <c r="K30" s="17">
        <v>139</v>
      </c>
      <c r="L30" s="16">
        <v>226</v>
      </c>
      <c r="M30" s="15">
        <v>141</v>
      </c>
      <c r="N30" s="18">
        <v>264</v>
      </c>
      <c r="O30" s="17">
        <v>170</v>
      </c>
      <c r="P30" s="16">
        <v>272</v>
      </c>
      <c r="Q30" s="15">
        <v>190</v>
      </c>
      <c r="R30" s="16">
        <v>249</v>
      </c>
      <c r="S30" s="15">
        <v>179</v>
      </c>
      <c r="T30" s="16">
        <v>221</v>
      </c>
      <c r="U30" s="15">
        <v>149</v>
      </c>
      <c r="V30" s="18">
        <v>227</v>
      </c>
      <c r="W30" s="17">
        <v>154</v>
      </c>
      <c r="X30" s="16">
        <v>247</v>
      </c>
      <c r="Y30" s="15">
        <v>164</v>
      </c>
      <c r="Z30" s="9">
        <f>X30/$X$11</f>
        <v>0.19327073552425664</v>
      </c>
    </row>
    <row r="31" spans="1:26" ht="15" customHeight="1">
      <c r="A31" s="21" t="s">
        <v>4</v>
      </c>
      <c r="B31" s="16">
        <v>240</v>
      </c>
      <c r="C31" s="15">
        <v>126</v>
      </c>
      <c r="D31" s="16">
        <v>238</v>
      </c>
      <c r="E31" s="15">
        <v>123</v>
      </c>
      <c r="F31" s="18">
        <v>226</v>
      </c>
      <c r="G31" s="17">
        <v>116</v>
      </c>
      <c r="H31" s="16">
        <v>211</v>
      </c>
      <c r="I31" s="15">
        <v>110</v>
      </c>
      <c r="J31" s="18">
        <v>231</v>
      </c>
      <c r="K31" s="17">
        <v>125</v>
      </c>
      <c r="L31" s="16">
        <v>231</v>
      </c>
      <c r="M31" s="15">
        <v>127</v>
      </c>
      <c r="N31" s="18">
        <v>237</v>
      </c>
      <c r="O31" s="17">
        <v>139</v>
      </c>
      <c r="P31" s="16">
        <v>232</v>
      </c>
      <c r="Q31" s="15">
        <v>144</v>
      </c>
      <c r="R31" s="16">
        <v>214</v>
      </c>
      <c r="S31" s="15">
        <v>131</v>
      </c>
      <c r="T31" s="16">
        <v>210</v>
      </c>
      <c r="U31" s="15">
        <v>121</v>
      </c>
      <c r="V31" s="18">
        <v>212</v>
      </c>
      <c r="W31" s="17">
        <v>123</v>
      </c>
      <c r="X31" s="16">
        <v>225</v>
      </c>
      <c r="Y31" s="15">
        <v>127</v>
      </c>
      <c r="Z31" s="9">
        <f>X31/$X$11</f>
        <v>0.176056338028169</v>
      </c>
    </row>
    <row r="32" spans="1:26" ht="15" customHeight="1">
      <c r="A32" s="20" t="s">
        <v>3</v>
      </c>
      <c r="B32" s="16">
        <v>120</v>
      </c>
      <c r="C32" s="15">
        <v>47</v>
      </c>
      <c r="D32" s="16">
        <v>120</v>
      </c>
      <c r="E32" s="15">
        <v>47</v>
      </c>
      <c r="F32" s="18">
        <v>112</v>
      </c>
      <c r="G32" s="17">
        <v>40</v>
      </c>
      <c r="H32" s="16">
        <v>108</v>
      </c>
      <c r="I32" s="15">
        <v>47</v>
      </c>
      <c r="J32" s="18">
        <v>115</v>
      </c>
      <c r="K32" s="17">
        <v>50</v>
      </c>
      <c r="L32" s="16">
        <v>120</v>
      </c>
      <c r="M32" s="15">
        <v>51</v>
      </c>
      <c r="N32" s="18">
        <v>124</v>
      </c>
      <c r="O32" s="17">
        <v>56</v>
      </c>
      <c r="P32" s="16">
        <v>121</v>
      </c>
      <c r="Q32" s="15">
        <v>56</v>
      </c>
      <c r="R32" s="16">
        <v>116</v>
      </c>
      <c r="S32" s="15">
        <v>56</v>
      </c>
      <c r="T32" s="16">
        <v>108</v>
      </c>
      <c r="U32" s="15">
        <v>51</v>
      </c>
      <c r="V32" s="18">
        <v>113</v>
      </c>
      <c r="W32" s="17">
        <v>51</v>
      </c>
      <c r="X32" s="16">
        <v>114</v>
      </c>
      <c r="Y32" s="15">
        <v>54</v>
      </c>
      <c r="Z32" s="9">
        <f>X32/$X$11</f>
        <v>0.0892018779342723</v>
      </c>
    </row>
    <row r="33" spans="1:26" ht="15" customHeight="1">
      <c r="A33" s="20" t="s">
        <v>2</v>
      </c>
      <c r="B33" s="16">
        <v>76</v>
      </c>
      <c r="C33" s="15">
        <v>21</v>
      </c>
      <c r="D33" s="16">
        <v>70</v>
      </c>
      <c r="E33" s="15">
        <v>17</v>
      </c>
      <c r="F33" s="19">
        <v>68</v>
      </c>
      <c r="G33" s="17">
        <v>16</v>
      </c>
      <c r="H33" s="16">
        <v>61</v>
      </c>
      <c r="I33" s="15">
        <v>17</v>
      </c>
      <c r="J33" s="18">
        <v>57</v>
      </c>
      <c r="K33" s="17">
        <v>15</v>
      </c>
      <c r="L33" s="16">
        <v>54</v>
      </c>
      <c r="M33" s="15">
        <v>14</v>
      </c>
      <c r="N33" s="18">
        <v>58</v>
      </c>
      <c r="O33" s="17">
        <v>16</v>
      </c>
      <c r="P33" s="16">
        <v>53</v>
      </c>
      <c r="Q33" s="15">
        <v>16</v>
      </c>
      <c r="R33" s="16">
        <v>53</v>
      </c>
      <c r="S33" s="15">
        <v>14</v>
      </c>
      <c r="T33" s="16">
        <v>48</v>
      </c>
      <c r="U33" s="15">
        <v>16</v>
      </c>
      <c r="V33" s="18">
        <v>50</v>
      </c>
      <c r="W33" s="17">
        <v>17</v>
      </c>
      <c r="X33" s="16">
        <v>48</v>
      </c>
      <c r="Y33" s="15">
        <v>16</v>
      </c>
      <c r="Z33" s="9">
        <f>X33/$X$11</f>
        <v>0.03755868544600939</v>
      </c>
    </row>
    <row r="34" spans="1:26" ht="15" customHeight="1">
      <c r="A34" s="14" t="s">
        <v>1</v>
      </c>
      <c r="B34" s="11">
        <v>94</v>
      </c>
      <c r="C34" s="10">
        <v>72</v>
      </c>
      <c r="D34" s="11">
        <v>86</v>
      </c>
      <c r="E34" s="10">
        <v>65</v>
      </c>
      <c r="F34" s="13">
        <v>88</v>
      </c>
      <c r="G34" s="12">
        <v>65</v>
      </c>
      <c r="H34" s="11">
        <v>87</v>
      </c>
      <c r="I34" s="10">
        <v>59</v>
      </c>
      <c r="J34" s="13">
        <v>86</v>
      </c>
      <c r="K34" s="12">
        <v>55</v>
      </c>
      <c r="L34" s="11">
        <v>98</v>
      </c>
      <c r="M34" s="10">
        <v>61</v>
      </c>
      <c r="N34" s="13">
        <v>98</v>
      </c>
      <c r="O34" s="12">
        <v>61</v>
      </c>
      <c r="P34" s="11">
        <v>92</v>
      </c>
      <c r="Q34" s="10">
        <v>59</v>
      </c>
      <c r="R34" s="11">
        <v>121</v>
      </c>
      <c r="S34" s="10">
        <v>74</v>
      </c>
      <c r="T34" s="11">
        <v>109</v>
      </c>
      <c r="U34" s="10">
        <v>67</v>
      </c>
      <c r="V34" s="13">
        <v>99</v>
      </c>
      <c r="W34" s="12">
        <v>60</v>
      </c>
      <c r="X34" s="11">
        <v>95</v>
      </c>
      <c r="Y34" s="10">
        <v>57</v>
      </c>
      <c r="Z34" s="9">
        <f>X34/$X$11</f>
        <v>0.07433489827856025</v>
      </c>
    </row>
    <row r="35" spans="1:25" ht="15" customHeight="1" thickBot="1">
      <c r="A35" s="8" t="s">
        <v>0</v>
      </c>
      <c r="B35" s="7">
        <f>B28+B29+B30+B31+B32+B33+B34</f>
        <v>1383</v>
      </c>
      <c r="C35" s="5">
        <f>C28+C29+C30+C31+C32+C33+C34</f>
        <v>828</v>
      </c>
      <c r="D35" s="6">
        <f>D28+D29+D30+D31+D32+D33+D34</f>
        <v>1323</v>
      </c>
      <c r="E35" s="5">
        <f>E28+E29+E30+E31+E32+E33+E34</f>
        <v>782</v>
      </c>
      <c r="F35" s="6">
        <f>F28+F29+F30+F31+F32+F33+F34</f>
        <v>1299</v>
      </c>
      <c r="G35" s="5">
        <f>G28+G29+G30+G31+G32+G33+G34</f>
        <v>769</v>
      </c>
      <c r="H35" s="6">
        <f>H28+H29+H30+H31+H32+H33+H34</f>
        <v>1250</v>
      </c>
      <c r="I35" s="5">
        <f>I28+I29+I30+I31+I32+I33+I34</f>
        <v>764</v>
      </c>
      <c r="J35" s="6">
        <f>J28+J29+J30+J31+J32+J33+J34</f>
        <v>1247</v>
      </c>
      <c r="K35" s="5">
        <f>K28+K29+K30+K31+K32+K33+K34</f>
        <v>773</v>
      </c>
      <c r="L35" s="6">
        <f>L28+L29+L30+L31+L32+L33+L34</f>
        <v>1262</v>
      </c>
      <c r="M35" s="5">
        <f>M28+M29+M30+M31+M32+M33+M34</f>
        <v>774</v>
      </c>
      <c r="N35" s="6">
        <f>N28+N29+N30+N31+N32+N33+N34</f>
        <v>1319</v>
      </c>
      <c r="O35" s="5">
        <f>O28+O29+O30+O31+O32+O33+O34</f>
        <v>814</v>
      </c>
      <c r="P35" s="6">
        <f>P28+P29+P30+P31+P32+P33+P34</f>
        <v>1307</v>
      </c>
      <c r="Q35" s="5">
        <f>Q28+Q29+Q30+Q31+Q32+Q33+Q34</f>
        <v>842</v>
      </c>
      <c r="R35" s="6">
        <f>R28+R29+R30+R31+R32+R33+R34</f>
        <v>1285</v>
      </c>
      <c r="S35" s="5">
        <f>S28+S29+S30+S31+S32+S33+S34</f>
        <v>823</v>
      </c>
      <c r="T35" s="6">
        <f>T28+T29+T30+T31+T32+T33+T34</f>
        <v>1261</v>
      </c>
      <c r="U35" s="5">
        <f>U28+U29+U30+U31+U32+U33+U34</f>
        <v>799</v>
      </c>
      <c r="V35" s="6">
        <f>V28+V29+V30+V31+V32+V33+V34</f>
        <v>1272</v>
      </c>
      <c r="W35" s="5">
        <f>W28+W29+W30+W31+W32+W33+W34</f>
        <v>797</v>
      </c>
      <c r="X35" s="6">
        <f>X28+X29+X30+X31+X32+X33+X34</f>
        <v>1278</v>
      </c>
      <c r="Y35" s="5">
        <f>Y28+Y29+Y30+Y31+Y32+Y33+Y34</f>
        <v>804</v>
      </c>
    </row>
    <row r="37" spans="1:5" ht="12.75" customHeight="1">
      <c r="A37" s="4"/>
      <c r="B37" s="3"/>
      <c r="C37" s="3"/>
      <c r="D37" s="3"/>
      <c r="E37" s="3"/>
    </row>
  </sheetData>
  <sheetProtection/>
  <mergeCells count="14">
    <mergeCell ref="A1:Y1"/>
    <mergeCell ref="N2:O2"/>
    <mergeCell ref="P2:Q2"/>
    <mergeCell ref="R2:S2"/>
    <mergeCell ref="T2:U2"/>
    <mergeCell ref="F2:G2"/>
    <mergeCell ref="A2:A3"/>
    <mergeCell ref="H2:I2"/>
    <mergeCell ref="L2:M2"/>
    <mergeCell ref="B2:C2"/>
    <mergeCell ref="D2:E2"/>
    <mergeCell ref="J2:K2"/>
    <mergeCell ref="V2:W2"/>
    <mergeCell ref="X2:Y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2024-02-19T09:37:06Z</dcterms:created>
  <dcterms:modified xsi:type="dcterms:W3CDTF">2024-02-19T09:37:53Z</dcterms:modified>
  <cp:category/>
  <cp:version/>
  <cp:contentType/>
  <cp:contentStatus/>
</cp:coreProperties>
</file>