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AnalizaWS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<sst xmlns="http://schemas.openxmlformats.org/spreadsheetml/2006/main" count="73" uniqueCount="61">
  <si>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 xml:space="preserve">ANALIZA WZROSTU - SPADKU LICZBY BEZROBOTNYCH  W 2009 ROKU </t>
  </si>
  <si>
    <t>Wyszczególnienie</t>
  </si>
  <si>
    <t>12.2008</t>
  </si>
  <si>
    <t>01.2009</t>
  </si>
  <si>
    <t>02.2008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</si>
  <si>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</si>
  <si>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</si>
  <si>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</si>
  <si>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</si>
  <si>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</si>
  <si>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</si>
  <si>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</si>
  <si>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</si>
  <si>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</si>
  <si>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</si>
  <si>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1.</t>
  </si>
  <si>
    <t>BEZROBOTNI - OGÓŁEM</t>
  </si>
  <si>
    <t xml:space="preserve"> +/-</t>
  </si>
  <si>
    <t>KOBIETY</t>
  </si>
  <si>
    <t>MĘŻCZYŹNI</t>
  </si>
  <si>
    <t>w okresie do 12 m-cy od ukończenia szk.</t>
  </si>
  <si>
    <t>do 25 roku życia</t>
  </si>
  <si>
    <t>ukończyły szk. Wyższą do 27 roku</t>
  </si>
  <si>
    <t>Długotrwale bezrobotni</t>
  </si>
  <si>
    <t>Kobiety, które nie podjeły zatrud. po urodz</t>
  </si>
  <si>
    <t>pow. 50 roku życia</t>
  </si>
  <si>
    <t>bez kwalifikacji zawodowych</t>
  </si>
  <si>
    <t>bez doświadczenia zawodowego</t>
  </si>
  <si>
    <t>bez wykształcenia średniego</t>
  </si>
  <si>
    <t>samotnie wychowujące dziecko do 18 roku</t>
  </si>
  <si>
    <t>po odbyciu kary pozbawienia wolności</t>
  </si>
  <si>
    <t>Niepełnosprawni</t>
  </si>
  <si>
    <t>Liczba bezrobotnych 
w anal.okr.roku ubieg.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</si>
  <si>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</si>
  <si>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</si>
  <si>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</si>
  <si>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</si>
  <si>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</si>
  <si>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</si>
  <si>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</si>
  <si>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</si>
  <si>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</si>
  <si>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</si>
  <si>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Oferty pracy</t>
  </si>
  <si>
    <t>Oferty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</si>
  <si>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</si>
  <si>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</si>
  <si>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</si>
  <si>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</si>
  <si>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</si>
  <si>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</si>
  <si>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</si>
  <si>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</si>
  <si>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Stopa bezrobocia</t>
  </si>
  <si>
    <t>30.11.2009</t>
  </si>
  <si>
    <t>31.12.2009</t>
  </si>
  <si>
    <t>wzrost / spadek</t>
  </si>
  <si>
    <t>Polska</t>
  </si>
  <si>
    <t>Województwo Wielkopolskie</t>
  </si>
  <si>
    <t>Powiat Turecki</t>
  </si>
  <si>
    <t>21.01.2010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</si>
</sst>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55"/>
      <name val="Times New Roman CE"/>
      <family val="1"/>
    </font>
    <font>
      <b/>
      <sz val="12"/>
      <color indexed="55"/>
      <name val="Times New Roman CE"/>
      <family val="1"/>
    </font>
    <font>
      <b/>
      <sz val="12"/>
      <color indexed="54"/>
      <name val="Times New Roman CE"/>
      <family val="1"/>
    </font>
    <font>
      <b/>
      <sz val="11"/>
      <name val="Times New Roman CE"/>
      <family val="1"/>
    </font>
    <font>
      <sz val="8"/>
      <color indexed="12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b/>
      <sz val="8"/>
      <color indexed="10"/>
      <name val="Times New Roman CE"/>
      <family val="1"/>
    </font>
    <font>
      <sz val="8"/>
      <color indexed="17"/>
      <name val="Times New Roman CE"/>
      <family val="1"/>
    </font>
    <font>
      <b/>
      <sz val="10"/>
      <color indexed="23"/>
      <name val="Times New Roman CE"/>
      <family val="1"/>
    </font>
    <font>
      <b/>
      <sz val="9"/>
      <color indexed="55"/>
      <name val="Times New Roman CE"/>
      <family val="1"/>
    </font>
    <font>
      <b/>
      <sz val="10"/>
      <color indexed="55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8"/>
      <name val="Times New Roman CE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9" fontId="5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164" fontId="5" fillId="0" borderId="12" xfId="51" applyNumberFormat="1" applyFont="1" applyBorder="1" applyAlignment="1">
      <alignment horizontal="center" vertical="center"/>
      <protection/>
    </xf>
    <xf numFmtId="164" fontId="5" fillId="0" borderId="13" xfId="51" applyNumberFormat="1" applyFont="1" applyBorder="1" applyAlignment="1">
      <alignment horizontal="center" vertical="center" wrapText="1"/>
      <protection/>
    </xf>
    <xf numFmtId="164" fontId="5" fillId="0" borderId="14" xfId="51" applyNumberFormat="1" applyFont="1" applyBorder="1" applyAlignment="1" quotePrefix="1">
      <alignment horizontal="center" vertical="center"/>
      <protection/>
    </xf>
    <xf numFmtId="164" fontId="5" fillId="0" borderId="14" xfId="51" applyNumberFormat="1" applyFont="1" applyBorder="1" applyAlignment="1">
      <alignment horizontal="center" vertical="center" wrapText="1"/>
      <protection/>
    </xf>
    <xf numFmtId="164" fontId="5" fillId="0" borderId="14" xfId="51" applyNumberFormat="1" applyFont="1" applyBorder="1" applyAlignment="1">
      <alignment horizontal="center" vertical="center"/>
      <protection/>
    </xf>
    <xf numFmtId="164" fontId="5" fillId="0" borderId="12" xfId="51" applyNumberFormat="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3" fontId="2" fillId="33" borderId="16" xfId="51" applyNumberFormat="1" applyFont="1" applyFill="1" applyBorder="1" applyAlignment="1">
      <alignment horizontal="center"/>
      <protection/>
    </xf>
    <xf numFmtId="3" fontId="2" fillId="33" borderId="15" xfId="51" applyNumberFormat="1" applyFont="1" applyFill="1" applyBorder="1" applyAlignment="1">
      <alignment horizontal="center"/>
      <protection/>
    </xf>
    <xf numFmtId="3" fontId="2" fillId="33" borderId="17" xfId="51" applyNumberFormat="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8" fillId="0" borderId="18" xfId="51" applyFont="1" applyFill="1" applyBorder="1" applyAlignment="1">
      <alignment horizontal="center"/>
      <protection/>
    </xf>
    <xf numFmtId="3" fontId="8" fillId="0" borderId="19" xfId="51" applyNumberFormat="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10" fillId="33" borderId="18" xfId="51" applyFont="1" applyFill="1" applyBorder="1" applyAlignment="1">
      <alignment horizontal="center" vertical="center"/>
      <protection/>
    </xf>
    <xf numFmtId="3" fontId="10" fillId="33" borderId="19" xfId="51" applyNumberFormat="1" applyFont="1" applyFill="1" applyBorder="1" applyAlignment="1">
      <alignment horizontal="center" vertical="center"/>
      <protection/>
    </xf>
    <xf numFmtId="3" fontId="10" fillId="33" borderId="0" xfId="51" applyNumberFormat="1" applyFont="1" applyFill="1" applyBorder="1" applyAlignment="1">
      <alignment horizontal="center" vertical="center"/>
      <protection/>
    </xf>
    <xf numFmtId="3" fontId="10" fillId="33" borderId="18" xfId="51" applyNumberFormat="1" applyFont="1" applyFill="1" applyBorder="1" applyAlignment="1">
      <alignment horizontal="center" vertical="center"/>
      <protection/>
    </xf>
    <xf numFmtId="0" fontId="10" fillId="33" borderId="19" xfId="51" applyFont="1" applyFill="1" applyBorder="1" applyAlignment="1">
      <alignment horizontal="center" vertical="center"/>
      <protection/>
    </xf>
    <xf numFmtId="0" fontId="9" fillId="0" borderId="20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 horizontal="right"/>
      <protection/>
    </xf>
    <xf numFmtId="0" fontId="5" fillId="0" borderId="22" xfId="51" applyFont="1" applyFill="1" applyBorder="1" applyAlignment="1">
      <alignment horizontal="center"/>
      <protection/>
    </xf>
    <xf numFmtId="3" fontId="5" fillId="0" borderId="23" xfId="51" applyNumberFormat="1" applyFont="1" applyFill="1" applyBorder="1" applyAlignment="1">
      <alignment horizontal="center"/>
      <protection/>
    </xf>
    <xf numFmtId="3" fontId="5" fillId="0" borderId="21" xfId="51" applyNumberFormat="1" applyFont="1" applyFill="1" applyBorder="1" applyAlignment="1">
      <alignment horizontal="center"/>
      <protection/>
    </xf>
    <xf numFmtId="3" fontId="5" fillId="0" borderId="22" xfId="51" applyNumberFormat="1" applyFont="1" applyFill="1" applyBorder="1" applyAlignment="1">
      <alignment horizontal="center"/>
      <protection/>
    </xf>
    <xf numFmtId="0" fontId="12" fillId="0" borderId="24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 horizontal="right" vertical="center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5" fillId="0" borderId="23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 vertical="center"/>
      <protection/>
    </xf>
    <xf numFmtId="3" fontId="5" fillId="0" borderId="23" xfId="51" applyNumberFormat="1" applyFont="1" applyFill="1" applyBorder="1" applyAlignment="1">
      <alignment horizontal="center" vertic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11" fillId="0" borderId="25" xfId="51" applyFont="1" applyFill="1" applyBorder="1" applyAlignment="1">
      <alignment horizontal="right" vertical="center"/>
      <protection/>
    </xf>
    <xf numFmtId="0" fontId="11" fillId="0" borderId="0" xfId="51" applyFont="1" applyFill="1" applyBorder="1" applyAlignment="1">
      <alignment horizontal="right" vertical="center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26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3" fontId="5" fillId="0" borderId="27" xfId="51" applyNumberFormat="1" applyFont="1" applyFill="1" applyBorder="1" applyAlignment="1">
      <alignment horizontal="center" vertical="center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4" fillId="0" borderId="30" xfId="51" applyFont="1" applyFill="1" applyBorder="1" applyAlignment="1">
      <alignment horizontal="center" vertical="center"/>
      <protection/>
    </xf>
    <xf numFmtId="0" fontId="14" fillId="0" borderId="31" xfId="51" applyFont="1" applyFill="1" applyBorder="1" applyAlignment="1">
      <alignment horizontal="center" vertical="center"/>
      <protection/>
    </xf>
    <xf numFmtId="0" fontId="15" fillId="0" borderId="32" xfId="51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16" fillId="33" borderId="33" xfId="51" applyFont="1" applyFill="1" applyBorder="1" applyAlignment="1">
      <alignment horizontal="center" vertical="center"/>
      <protection/>
    </xf>
    <xf numFmtId="3" fontId="10" fillId="33" borderId="16" xfId="51" applyNumberFormat="1" applyFont="1" applyFill="1" applyBorder="1" applyAlignment="1">
      <alignment horizontal="center" vertical="center"/>
      <protection/>
    </xf>
    <xf numFmtId="3" fontId="2" fillId="33" borderId="34" xfId="51" applyNumberFormat="1" applyFont="1" applyFill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165" fontId="17" fillId="0" borderId="18" xfId="51" applyNumberFormat="1" applyFont="1" applyBorder="1" applyAlignment="1">
      <alignment horizontal="center"/>
      <protection/>
    </xf>
    <xf numFmtId="0" fontId="18" fillId="0" borderId="20" xfId="51" applyFont="1" applyBorder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3" fontId="2" fillId="33" borderId="20" xfId="51" applyNumberFormat="1" applyFont="1" applyFill="1" applyBorder="1" applyAlignment="1">
      <alignment horizontal="center"/>
      <protection/>
    </xf>
    <xf numFmtId="0" fontId="17" fillId="0" borderId="20" xfId="51" applyFont="1" applyBorder="1" applyAlignment="1">
      <alignment horizontal="center"/>
      <protection/>
    </xf>
    <xf numFmtId="0" fontId="16" fillId="33" borderId="35" xfId="51" applyFont="1" applyFill="1" applyBorder="1" applyAlignment="1">
      <alignment horizontal="center"/>
      <protection/>
    </xf>
    <xf numFmtId="3" fontId="10" fillId="33" borderId="17" xfId="51" applyNumberFormat="1" applyFont="1" applyFill="1" applyBorder="1" applyAlignment="1">
      <alignment horizontal="center"/>
      <protection/>
    </xf>
    <xf numFmtId="3" fontId="10" fillId="33" borderId="16" xfId="51" applyNumberFormat="1" applyFont="1" applyFill="1" applyBorder="1" applyAlignment="1">
      <alignment horizontal="center"/>
      <protection/>
    </xf>
    <xf numFmtId="3" fontId="10" fillId="33" borderId="15" xfId="51" applyNumberFormat="1" applyFont="1" applyFill="1" applyBorder="1" applyAlignment="1">
      <alignment horizontal="center"/>
      <protection/>
    </xf>
    <xf numFmtId="0" fontId="20" fillId="0" borderId="33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165" fontId="21" fillId="0" borderId="18" xfId="51" applyNumberFormat="1" applyFont="1" applyBorder="1" applyAlignment="1">
      <alignment horizontal="center"/>
      <protection/>
    </xf>
    <xf numFmtId="0" fontId="16" fillId="33" borderId="33" xfId="51" applyFont="1" applyFill="1" applyBorder="1" applyAlignment="1">
      <alignment horizont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/>
      <protection/>
    </xf>
    <xf numFmtId="0" fontId="5" fillId="0" borderId="36" xfId="51" applyFont="1" applyBorder="1" applyAlignment="1">
      <alignment horizontal="center"/>
      <protection/>
    </xf>
    <xf numFmtId="165" fontId="21" fillId="0" borderId="26" xfId="51" applyNumberFormat="1" applyFont="1" applyBorder="1" applyAlignment="1">
      <alignment horizontal="center"/>
      <protection/>
    </xf>
    <xf numFmtId="0" fontId="17" fillId="0" borderId="28" xfId="51" applyFont="1" applyBorder="1" applyAlignment="1">
      <alignment horizontal="center"/>
      <protection/>
    </xf>
    <xf numFmtId="0" fontId="22" fillId="0" borderId="33" xfId="51" applyFont="1" applyBorder="1" applyAlignment="1">
      <alignment horizontal="center" vertical="center" wrapText="1"/>
      <protection/>
    </xf>
    <xf numFmtId="1" fontId="22" fillId="0" borderId="18" xfId="51" applyNumberFormat="1" applyFont="1" applyBorder="1" applyAlignment="1">
      <alignment horizontal="center" vertical="center"/>
      <protection/>
    </xf>
    <xf numFmtId="0" fontId="2" fillId="34" borderId="37" xfId="51" applyFont="1" applyFill="1" applyBorder="1" applyAlignment="1">
      <alignment horizontal="center" vertical="center"/>
      <protection/>
    </xf>
    <xf numFmtId="0" fontId="2" fillId="34" borderId="17" xfId="51" applyNumberFormat="1" applyFont="1" applyFill="1" applyBorder="1" applyAlignment="1">
      <alignment horizontal="center" vertical="center"/>
      <protection/>
    </xf>
    <xf numFmtId="0" fontId="2" fillId="34" borderId="16" xfId="51" applyNumberFormat="1" applyFont="1" applyFill="1" applyBorder="1" applyAlignment="1">
      <alignment horizontal="center" vertical="center"/>
      <protection/>
    </xf>
    <xf numFmtId="3" fontId="7" fillId="34" borderId="38" xfId="51" applyNumberFormat="1" applyFont="1" applyFill="1" applyBorder="1" applyAlignment="1">
      <alignment horizontal="center" vertical="center"/>
      <protection/>
    </xf>
    <xf numFmtId="0" fontId="23" fillId="34" borderId="39" xfId="51" applyFont="1" applyFill="1" applyBorder="1" applyAlignment="1">
      <alignment horizontal="center" vertical="center" wrapText="1"/>
      <protection/>
    </xf>
    <xf numFmtId="0" fontId="24" fillId="34" borderId="40" xfId="51" applyNumberFormat="1" applyFont="1" applyFill="1" applyBorder="1" applyAlignment="1">
      <alignment horizontal="center" vertical="center"/>
      <protection/>
    </xf>
    <xf numFmtId="0" fontId="24" fillId="34" borderId="41" xfId="51" applyNumberFormat="1" applyFont="1" applyFill="1" applyBorder="1" applyAlignment="1">
      <alignment horizontal="center" vertical="center"/>
      <protection/>
    </xf>
    <xf numFmtId="3" fontId="7" fillId="34" borderId="42" xfId="51" applyNumberFormat="1" applyFont="1" applyFill="1" applyBorder="1" applyAlignment="1">
      <alignment horizontal="center" vertical="center"/>
      <protection/>
    </xf>
    <xf numFmtId="0" fontId="7" fillId="35" borderId="37" xfId="51" applyFont="1" applyFill="1" applyBorder="1" applyAlignment="1">
      <alignment horizontal="center"/>
      <protection/>
    </xf>
    <xf numFmtId="0" fontId="7" fillId="35" borderId="15" xfId="51" applyFont="1" applyFill="1" applyBorder="1" applyAlignment="1">
      <alignment horizontal="center"/>
      <protection/>
    </xf>
    <xf numFmtId="3" fontId="7" fillId="35" borderId="16" xfId="51" applyNumberFormat="1" applyFont="1" applyFill="1" applyBorder="1" applyAlignment="1">
      <alignment horizontal="center"/>
      <protection/>
    </xf>
    <xf numFmtId="3" fontId="7" fillId="35" borderId="34" xfId="51" applyNumberFormat="1" applyFont="1" applyFill="1" applyBorder="1" applyAlignment="1">
      <alignment horizontal="center" vertical="center"/>
      <protection/>
    </xf>
    <xf numFmtId="0" fontId="20" fillId="0" borderId="43" xfId="51" applyFont="1" applyFill="1" applyBorder="1" applyAlignment="1">
      <alignment horizontal="center"/>
      <protection/>
    </xf>
    <xf numFmtId="3" fontId="7" fillId="0" borderId="20" xfId="51" applyNumberFormat="1" applyFont="1" applyFill="1" applyBorder="1" applyAlignment="1">
      <alignment horizontal="center" vertical="center"/>
      <protection/>
    </xf>
    <xf numFmtId="0" fontId="7" fillId="35" borderId="43" xfId="51" applyFont="1" applyFill="1" applyBorder="1" applyAlignment="1">
      <alignment horizontal="center"/>
      <protection/>
    </xf>
    <xf numFmtId="0" fontId="7" fillId="35" borderId="0" xfId="51" applyFont="1" applyFill="1" applyBorder="1" applyAlignment="1">
      <alignment horizontal="center"/>
      <protection/>
    </xf>
    <xf numFmtId="3" fontId="7" fillId="35" borderId="19" xfId="51" applyNumberFormat="1" applyFont="1" applyFill="1" applyBorder="1" applyAlignment="1">
      <alignment horizontal="center"/>
      <protection/>
    </xf>
    <xf numFmtId="3" fontId="7" fillId="35" borderId="20" xfId="51" applyNumberFormat="1" applyFont="1" applyFill="1" applyBorder="1" applyAlignment="1">
      <alignment horizontal="center" vertical="center"/>
      <protection/>
    </xf>
    <xf numFmtId="3" fontId="7" fillId="0" borderId="28" xfId="51" applyNumberFormat="1" applyFont="1" applyFill="1" applyBorder="1" applyAlignment="1">
      <alignment horizontal="center" vertical="center"/>
      <protection/>
    </xf>
    <xf numFmtId="0" fontId="7" fillId="0" borderId="44" xfId="51" applyFont="1" applyFill="1" applyBorder="1" applyAlignment="1">
      <alignment horizontal="center" vertical="center"/>
      <protection/>
    </xf>
    <xf numFmtId="0" fontId="7" fillId="0" borderId="45" xfId="51" applyFont="1" applyFill="1" applyBorder="1" applyAlignment="1">
      <alignment horizontal="center" vertical="center"/>
      <protection/>
    </xf>
    <xf numFmtId="0" fontId="7" fillId="0" borderId="46" xfId="51" applyFont="1" applyFill="1" applyBorder="1" applyAlignment="1">
      <alignment horizontal="center" vertical="center"/>
      <protection/>
    </xf>
    <xf numFmtId="0" fontId="7" fillId="0" borderId="47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13" fillId="0" borderId="48" xfId="51" applyFont="1" applyFill="1" applyBorder="1" applyAlignment="1">
      <alignment horizontal="center" vertical="center"/>
      <protection/>
    </xf>
    <xf numFmtId="0" fontId="24" fillId="0" borderId="49" xfId="51" applyFont="1" applyFill="1" applyBorder="1" applyAlignment="1">
      <alignment horizontal="center" vertical="center"/>
      <protection/>
    </xf>
    <xf numFmtId="0" fontId="24" fillId="0" borderId="50" xfId="51" applyFont="1" applyFill="1" applyBorder="1" applyAlignment="1">
      <alignment horizontal="center" vertical="center"/>
      <protection/>
    </xf>
    <xf numFmtId="0" fontId="24" fillId="0" borderId="51" xfId="51" applyFont="1" applyFill="1" applyBorder="1" applyAlignment="1">
      <alignment horizontal="center" vertical="center"/>
      <protection/>
    </xf>
    <xf numFmtId="3" fontId="7" fillId="0" borderId="52" xfId="51" applyNumberFormat="1" applyFont="1" applyFill="1" applyBorder="1" applyAlignment="1">
      <alignment horizontal="center" vertical="center"/>
      <protection/>
    </xf>
    <xf numFmtId="0" fontId="25" fillId="0" borderId="0" xfId="51" applyFont="1" applyFill="1" applyBorder="1" applyAlignment="1">
      <alignment horizontal="center" vertical="center"/>
      <protection/>
    </xf>
    <xf numFmtId="0" fontId="7" fillId="35" borderId="53" xfId="51" applyFont="1" applyFill="1" applyBorder="1" applyAlignment="1">
      <alignment horizontal="center"/>
      <protection/>
    </xf>
    <xf numFmtId="0" fontId="7" fillId="35" borderId="17" xfId="51" applyFont="1" applyFill="1" applyBorder="1" applyAlignment="1">
      <alignment horizontal="center"/>
      <protection/>
    </xf>
    <xf numFmtId="0" fontId="7" fillId="35" borderId="16" xfId="51" applyFont="1" applyFill="1" applyBorder="1" applyAlignment="1">
      <alignment horizontal="center"/>
      <protection/>
    </xf>
    <xf numFmtId="0" fontId="20" fillId="0" borderId="54" xfId="51" applyFont="1" applyFill="1" applyBorder="1" applyAlignment="1">
      <alignment horizontal="center"/>
      <protection/>
    </xf>
    <xf numFmtId="0" fontId="8" fillId="0" borderId="19" xfId="51" applyFont="1" applyFill="1" applyBorder="1" applyAlignment="1">
      <alignment horizontal="center"/>
      <protection/>
    </xf>
    <xf numFmtId="3" fontId="8" fillId="0" borderId="20" xfId="51" applyNumberFormat="1" applyFont="1" applyFill="1" applyBorder="1" applyAlignment="1">
      <alignment horizontal="center"/>
      <protection/>
    </xf>
    <xf numFmtId="0" fontId="7" fillId="35" borderId="54" xfId="51" applyFont="1" applyFill="1" applyBorder="1" applyAlignment="1">
      <alignment horizontal="center"/>
      <protection/>
    </xf>
    <xf numFmtId="0" fontId="5" fillId="35" borderId="18" xfId="51" applyFont="1" applyFill="1" applyBorder="1" applyAlignment="1">
      <alignment horizontal="center"/>
      <protection/>
    </xf>
    <xf numFmtId="0" fontId="5" fillId="35" borderId="19" xfId="51" applyFont="1" applyFill="1" applyBorder="1" applyAlignment="1">
      <alignment horizontal="center"/>
      <protection/>
    </xf>
    <xf numFmtId="0" fontId="5" fillId="35" borderId="0" xfId="51" applyFont="1" applyFill="1" applyBorder="1" applyAlignment="1">
      <alignment horizontal="center"/>
      <protection/>
    </xf>
    <xf numFmtId="0" fontId="26" fillId="0" borderId="0" xfId="51" applyFont="1" applyFill="1" applyBorder="1" applyAlignment="1">
      <alignment horizontal="center"/>
      <protection/>
    </xf>
    <xf numFmtId="0" fontId="13" fillId="0" borderId="55" xfId="51" applyFont="1" applyBorder="1" applyAlignment="1">
      <alignment horizontal="center" vertical="center"/>
      <protection/>
    </xf>
    <xf numFmtId="0" fontId="24" fillId="0" borderId="30" xfId="51" applyFont="1" applyBorder="1" applyAlignment="1">
      <alignment horizontal="center" vertical="center"/>
      <protection/>
    </xf>
    <xf numFmtId="0" fontId="24" fillId="0" borderId="30" xfId="51" applyFont="1" applyFill="1" applyBorder="1" applyAlignment="1">
      <alignment horizontal="center" vertical="center"/>
      <protection/>
    </xf>
    <xf numFmtId="0" fontId="24" fillId="0" borderId="56" xfId="51" applyFont="1" applyFill="1" applyBorder="1" applyAlignment="1">
      <alignment horizontal="center" vertical="center"/>
      <protection/>
    </xf>
    <xf numFmtId="0" fontId="24" fillId="0" borderId="31" xfId="51" applyFont="1" applyFill="1" applyBorder="1" applyAlignment="1">
      <alignment horizontal="center" vertical="center"/>
      <protection/>
    </xf>
    <xf numFmtId="3" fontId="24" fillId="0" borderId="32" xfId="51" applyNumberFormat="1" applyFont="1" applyFill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24" fillId="0" borderId="19" xfId="5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51" applyBorder="1" applyAlignment="1">
      <alignment horizontal="center"/>
      <protection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51" applyFont="1" applyFill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166" fontId="0" fillId="0" borderId="0" xfId="0" applyNumberFormat="1" applyFont="1" applyBorder="1" applyAlignment="1">
      <alignment horizontal="center" vertical="center"/>
    </xf>
    <xf numFmtId="0" fontId="31" fillId="0" borderId="0" xfId="51" applyFont="1" applyFill="1" applyBorder="1" applyAlignment="1">
      <alignment horizontal="center" vertical="center"/>
      <protection/>
    </xf>
    <xf numFmtId="0" fontId="32" fillId="0" borderId="0" xfId="51" applyFont="1" applyFill="1" applyBorder="1" applyAlignment="1">
      <alignment horizontal="center"/>
      <protection/>
    </xf>
    <xf numFmtId="166" fontId="0" fillId="0" borderId="0" xfId="0" applyNumberFormat="1" applyFont="1" applyFill="1" applyBorder="1" applyAlignment="1">
      <alignment horizontal="center" vertical="center"/>
    </xf>
    <xf numFmtId="0" fontId="30" fillId="34" borderId="57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166" fontId="27" fillId="34" borderId="58" xfId="0" applyNumberFormat="1" applyFont="1" applyFill="1" applyBorder="1" applyAlignment="1">
      <alignment horizontal="center" vertical="center"/>
    </xf>
    <xf numFmtId="166" fontId="27" fillId="34" borderId="59" xfId="0" applyNumberFormat="1" applyFont="1" applyFill="1" applyBorder="1" applyAlignment="1">
      <alignment horizontal="center" vertical="center"/>
    </xf>
    <xf numFmtId="166" fontId="0" fillId="34" borderId="58" xfId="0" applyNumberFormat="1" applyFont="1" applyFill="1" applyBorder="1" applyAlignment="1" applyProtection="1">
      <alignment horizontal="center" vertical="center"/>
      <protection locked="0"/>
    </xf>
    <xf numFmtId="166" fontId="0" fillId="34" borderId="60" xfId="0" applyNumberFormat="1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66" fontId="0" fillId="0" borderId="62" xfId="0" applyNumberFormat="1" applyBorder="1" applyAlignment="1" applyProtection="1">
      <alignment horizontal="center" vertical="center"/>
      <protection locked="0"/>
    </xf>
    <xf numFmtId="166" fontId="0" fillId="0" borderId="63" xfId="0" applyNumberFormat="1" applyBorder="1" applyAlignment="1" applyProtection="1">
      <alignment horizontal="center" vertical="center"/>
      <protection locked="0"/>
    </xf>
    <xf numFmtId="166" fontId="0" fillId="0" borderId="62" xfId="0" applyNumberFormat="1" applyFont="1" applyBorder="1" applyAlignment="1" applyProtection="1">
      <alignment horizontal="center" vertical="center"/>
      <protection locked="0"/>
    </xf>
    <xf numFmtId="166" fontId="0" fillId="0" borderId="64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6" fontId="0" fillId="0" borderId="31" xfId="0" applyNumberFormat="1" applyBorder="1" applyAlignment="1" applyProtection="1">
      <alignment horizontal="center" vertical="center"/>
      <protection locked="0"/>
    </xf>
    <xf numFmtId="166" fontId="0" fillId="0" borderId="29" xfId="0" applyNumberFormat="1" applyBorder="1" applyAlignment="1" applyProtection="1">
      <alignment horizontal="center" vertical="center"/>
      <protection locked="0"/>
    </xf>
    <xf numFmtId="166" fontId="0" fillId="0" borderId="31" xfId="0" applyNumberFormat="1" applyFont="1" applyBorder="1" applyAlignment="1" applyProtection="1">
      <alignment horizontal="center" vertical="center"/>
      <protection locked="0"/>
    </xf>
    <xf numFmtId="166" fontId="0" fillId="0" borderId="65" xfId="0" applyNumberFormat="1" applyFont="1" applyBorder="1" applyAlignment="1">
      <alignment horizontal="center" vertical="center"/>
    </xf>
    <xf numFmtId="0" fontId="5" fillId="35" borderId="66" xfId="51" applyFont="1" applyFill="1" applyBorder="1" applyAlignment="1">
      <alignment horizontal="center" vertical="top"/>
      <protection/>
    </xf>
    <xf numFmtId="0" fontId="5" fillId="35" borderId="67" xfId="51" applyFont="1" applyFill="1" applyBorder="1" applyAlignment="1">
      <alignment horizontal="center" vertical="top"/>
      <protection/>
    </xf>
    <xf numFmtId="0" fontId="0" fillId="34" borderId="68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7" fillId="34" borderId="62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64" xfId="0" applyBorder="1" applyAlignment="1">
      <alignment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28" fillId="34" borderId="31" xfId="0" applyFont="1" applyFill="1" applyBorder="1" applyAlignment="1" applyProtection="1">
      <alignment horizontal="center" vertical="center" wrapText="1"/>
      <protection locked="0"/>
    </xf>
    <xf numFmtId="0" fontId="28" fillId="34" borderId="65" xfId="0" applyFont="1" applyFill="1" applyBorder="1" applyAlignment="1">
      <alignment horizontal="center" vertical="center" wrapText="1"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5" fillId="33" borderId="70" xfId="51" applyFont="1" applyFill="1" applyBorder="1" applyAlignment="1">
      <alignment horizontal="center" vertical="top"/>
      <protection/>
    </xf>
    <xf numFmtId="0" fontId="5" fillId="33" borderId="66" xfId="51" applyFont="1" applyFill="1" applyBorder="1" applyAlignment="1">
      <alignment horizontal="center" vertical="top"/>
      <protection/>
    </xf>
    <xf numFmtId="0" fontId="5" fillId="33" borderId="67" xfId="51" applyFont="1" applyFill="1" applyBorder="1" applyAlignment="1">
      <alignment horizontal="center" vertical="top"/>
      <protection/>
    </xf>
    <xf numFmtId="0" fontId="0" fillId="33" borderId="70" xfId="51" applyFont="1" applyFill="1" applyBorder="1" applyAlignment="1">
      <alignment horizontal="center" vertical="top"/>
      <protection/>
    </xf>
    <xf numFmtId="0" fontId="0" fillId="33" borderId="66" xfId="51" applyFont="1" applyFill="1" applyBorder="1" applyAlignment="1">
      <alignment horizontal="center" vertical="top"/>
      <protection/>
    </xf>
    <xf numFmtId="0" fontId="0" fillId="33" borderId="67" xfId="51" applyFont="1" applyFill="1" applyBorder="1" applyAlignment="1">
      <alignment horizontal="center" vertical="top"/>
      <protection/>
    </xf>
    <xf numFmtId="0" fontId="0" fillId="34" borderId="66" xfId="51" applyFont="1" applyFill="1" applyBorder="1" applyAlignment="1">
      <alignment horizontal="center" vertical="top"/>
      <protection/>
    </xf>
    <xf numFmtId="0" fontId="0" fillId="34" borderId="67" xfId="51" applyFont="1" applyFill="1" applyBorder="1" applyAlignment="1">
      <alignment horizontal="center" vertical="top"/>
      <protection/>
    </xf>
    <xf numFmtId="0" fontId="5" fillId="7" borderId="71" xfId="51" applyFont="1" applyFill="1" applyBorder="1" applyAlignment="1">
      <alignment horizontal="center" vertical="center"/>
      <protection/>
    </xf>
    <xf numFmtId="3" fontId="2" fillId="7" borderId="34" xfId="51" applyNumberFormat="1" applyFont="1" applyFill="1" applyBorder="1" applyAlignment="1">
      <alignment horizontal="center"/>
      <protection/>
    </xf>
    <xf numFmtId="3" fontId="8" fillId="7" borderId="19" xfId="51" applyNumberFormat="1" applyFont="1" applyFill="1" applyBorder="1" applyAlignment="1">
      <alignment horizontal="center"/>
      <protection/>
    </xf>
    <xf numFmtId="3" fontId="2" fillId="7" borderId="20" xfId="51" applyNumberFormat="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TABELE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110" zoomScaleNormal="110" zoomScalePageLayoutView="0" workbookViewId="0" topLeftCell="B16">
      <selection activeCell="P37" sqref="P37"/>
    </sheetView>
  </sheetViews>
  <sheetFormatPr defaultColWidth="4.875" defaultRowHeight="12.75"/>
  <cols>
    <col min="1" max="1" width="1.875" style="1" customWidth="1"/>
    <col min="2" max="2" width="29.125" style="1" customWidth="1"/>
    <col min="3" max="12" width="7.375" style="1" customWidth="1"/>
    <col min="13" max="13" width="6.75390625" style="1" customWidth="1"/>
    <col min="14" max="14" width="7.375" style="1" customWidth="1"/>
    <col min="15" max="15" width="7.25390625" style="1" customWidth="1"/>
    <col min="16" max="16" width="9.625" style="1" customWidth="1"/>
    <col min="17" max="17" width="6.375" style="1" customWidth="1"/>
    <col min="18" max="16384" width="4.875" style="1" customWidth="1"/>
  </cols>
  <sheetData>
    <row r="1" spans="1:16" ht="36.75" customHeight="1" thickBo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s="10" customFormat="1" ht="27.75" customHeight="1" thickBot="1">
      <c r="A2" s="2"/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8" t="s">
        <v>9</v>
      </c>
      <c r="K2" s="5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79" t="s">
        <v>60</v>
      </c>
    </row>
    <row r="3" spans="1:16" s="17" customFormat="1" ht="18" customHeight="1">
      <c r="A3" s="171" t="s">
        <v>15</v>
      </c>
      <c r="B3" s="11" t="s">
        <v>16</v>
      </c>
      <c r="C3" s="12">
        <v>3138</v>
      </c>
      <c r="D3" s="13">
        <v>3777</v>
      </c>
      <c r="E3" s="13">
        <v>4129</v>
      </c>
      <c r="F3" s="14">
        <v>4137</v>
      </c>
      <c r="G3" s="15">
        <v>3912</v>
      </c>
      <c r="H3" s="15">
        <v>3762</v>
      </c>
      <c r="I3" s="15">
        <v>3902</v>
      </c>
      <c r="J3" s="15">
        <v>3929</v>
      </c>
      <c r="K3" s="13">
        <v>3888</v>
      </c>
      <c r="L3" s="13">
        <v>3966</v>
      </c>
      <c r="M3" s="13">
        <v>3902</v>
      </c>
      <c r="N3" s="12">
        <v>3911</v>
      </c>
      <c r="O3" s="16">
        <v>4175</v>
      </c>
      <c r="P3" s="180">
        <v>4483</v>
      </c>
    </row>
    <row r="4" spans="1:17" s="22" customFormat="1" ht="12.75" customHeight="1">
      <c r="A4" s="172"/>
      <c r="B4" s="18" t="s">
        <v>17</v>
      </c>
      <c r="C4" s="19">
        <v>222</v>
      </c>
      <c r="D4" s="20">
        <f aca="true" t="shared" si="0" ref="D4:K4">D3-C3</f>
        <v>639</v>
      </c>
      <c r="E4" s="20">
        <f t="shared" si="0"/>
        <v>352</v>
      </c>
      <c r="F4" s="20">
        <f t="shared" si="0"/>
        <v>8</v>
      </c>
      <c r="G4" s="20">
        <f t="shared" si="0"/>
        <v>-225</v>
      </c>
      <c r="H4" s="20">
        <f t="shared" si="0"/>
        <v>-150</v>
      </c>
      <c r="I4" s="20">
        <f t="shared" si="0"/>
        <v>140</v>
      </c>
      <c r="J4" s="20">
        <f t="shared" si="0"/>
        <v>27</v>
      </c>
      <c r="K4" s="20">
        <f t="shared" si="0"/>
        <v>-41</v>
      </c>
      <c r="L4" s="20">
        <f>L3-K3</f>
        <v>78</v>
      </c>
      <c r="M4" s="20">
        <f>M3-L3</f>
        <v>-64</v>
      </c>
      <c r="N4" s="20">
        <f>N3-M3</f>
        <v>9</v>
      </c>
      <c r="O4" s="20">
        <f>O3-N3</f>
        <v>264</v>
      </c>
      <c r="P4" s="181">
        <f>P3-O3</f>
        <v>308</v>
      </c>
      <c r="Q4" s="21"/>
    </row>
    <row r="5" spans="1:16" s="17" customFormat="1" ht="18" customHeight="1">
      <c r="A5" s="172"/>
      <c r="B5" s="23" t="s">
        <v>18</v>
      </c>
      <c r="C5" s="24">
        <v>2040</v>
      </c>
      <c r="D5" s="25">
        <v>2346</v>
      </c>
      <c r="E5" s="25">
        <v>2472</v>
      </c>
      <c r="F5" s="26">
        <v>2404</v>
      </c>
      <c r="G5" s="27">
        <v>2239</v>
      </c>
      <c r="H5" s="27">
        <v>2221</v>
      </c>
      <c r="I5" s="27">
        <v>2316</v>
      </c>
      <c r="J5" s="27">
        <v>2394</v>
      </c>
      <c r="K5" s="25">
        <v>2331</v>
      </c>
      <c r="L5" s="25">
        <v>2403</v>
      </c>
      <c r="M5" s="28">
        <v>2317</v>
      </c>
      <c r="N5" s="28">
        <v>2218</v>
      </c>
      <c r="O5" s="24">
        <v>2330</v>
      </c>
      <c r="P5" s="182">
        <v>2455</v>
      </c>
    </row>
    <row r="6" spans="1:16" s="22" customFormat="1" ht="9" customHeight="1">
      <c r="A6" s="172"/>
      <c r="B6" s="18" t="s">
        <v>17</v>
      </c>
      <c r="C6" s="19">
        <v>77</v>
      </c>
      <c r="D6" s="20">
        <f aca="true" t="shared" si="1" ref="D6:P6">D5-C5</f>
        <v>306</v>
      </c>
      <c r="E6" s="20">
        <f t="shared" si="1"/>
        <v>126</v>
      </c>
      <c r="F6" s="20">
        <f t="shared" si="1"/>
        <v>-68</v>
      </c>
      <c r="G6" s="20">
        <f t="shared" si="1"/>
        <v>-165</v>
      </c>
      <c r="H6" s="20">
        <f t="shared" si="1"/>
        <v>-18</v>
      </c>
      <c r="I6" s="20">
        <f t="shared" si="1"/>
        <v>95</v>
      </c>
      <c r="J6" s="20">
        <f t="shared" si="1"/>
        <v>78</v>
      </c>
      <c r="K6" s="20">
        <f t="shared" si="1"/>
        <v>-63</v>
      </c>
      <c r="L6" s="20">
        <f t="shared" si="1"/>
        <v>72</v>
      </c>
      <c r="M6" s="20">
        <f t="shared" si="1"/>
        <v>-86</v>
      </c>
      <c r="N6" s="20">
        <f t="shared" si="1"/>
        <v>-99</v>
      </c>
      <c r="O6" s="20">
        <f t="shared" si="1"/>
        <v>112</v>
      </c>
      <c r="P6" s="181">
        <f t="shared" si="1"/>
        <v>125</v>
      </c>
    </row>
    <row r="7" spans="1:16" s="17" customFormat="1" ht="18" customHeight="1">
      <c r="A7" s="172"/>
      <c r="B7" s="23" t="s">
        <v>19</v>
      </c>
      <c r="C7" s="24">
        <v>1098</v>
      </c>
      <c r="D7" s="27">
        <f aca="true" t="shared" si="2" ref="D7:P7">D3-D5</f>
        <v>1431</v>
      </c>
      <c r="E7" s="27">
        <f t="shared" si="2"/>
        <v>1657</v>
      </c>
      <c r="F7" s="27">
        <f t="shared" si="2"/>
        <v>1733</v>
      </c>
      <c r="G7" s="27">
        <f t="shared" si="2"/>
        <v>1673</v>
      </c>
      <c r="H7" s="27">
        <f t="shared" si="2"/>
        <v>1541</v>
      </c>
      <c r="I7" s="27">
        <f t="shared" si="2"/>
        <v>1586</v>
      </c>
      <c r="J7" s="27">
        <f t="shared" si="2"/>
        <v>1535</v>
      </c>
      <c r="K7" s="27">
        <f t="shared" si="2"/>
        <v>1557</v>
      </c>
      <c r="L7" s="27">
        <f t="shared" si="2"/>
        <v>1563</v>
      </c>
      <c r="M7" s="27">
        <f t="shared" si="2"/>
        <v>1585</v>
      </c>
      <c r="N7" s="27">
        <f t="shared" si="2"/>
        <v>1693</v>
      </c>
      <c r="O7" s="27">
        <f t="shared" si="2"/>
        <v>1845</v>
      </c>
      <c r="P7" s="182">
        <f t="shared" si="2"/>
        <v>2028</v>
      </c>
    </row>
    <row r="8" spans="1:16" s="22" customFormat="1" ht="9" customHeight="1">
      <c r="A8" s="172"/>
      <c r="B8" s="18" t="s">
        <v>17</v>
      </c>
      <c r="C8" s="19">
        <v>145</v>
      </c>
      <c r="D8" s="20">
        <f aca="true" t="shared" si="3" ref="D8:M8">D7-C7</f>
        <v>333</v>
      </c>
      <c r="E8" s="20">
        <f t="shared" si="3"/>
        <v>226</v>
      </c>
      <c r="F8" s="20">
        <f t="shared" si="3"/>
        <v>76</v>
      </c>
      <c r="G8" s="20">
        <f t="shared" si="3"/>
        <v>-60</v>
      </c>
      <c r="H8" s="20">
        <f t="shared" si="3"/>
        <v>-132</v>
      </c>
      <c r="I8" s="20">
        <f t="shared" si="3"/>
        <v>45</v>
      </c>
      <c r="J8" s="20">
        <f t="shared" si="3"/>
        <v>-51</v>
      </c>
      <c r="K8" s="20">
        <f t="shared" si="3"/>
        <v>22</v>
      </c>
      <c r="L8" s="20">
        <f t="shared" si="3"/>
        <v>6</v>
      </c>
      <c r="M8" s="20">
        <f t="shared" si="3"/>
        <v>22</v>
      </c>
      <c r="N8" s="20">
        <f>N7-M7</f>
        <v>108</v>
      </c>
      <c r="O8" s="20">
        <f>O7-N7</f>
        <v>152</v>
      </c>
      <c r="P8" s="29"/>
    </row>
    <row r="9" spans="1:16" s="22" customFormat="1" ht="12" customHeight="1">
      <c r="A9" s="172"/>
      <c r="B9" s="30" t="s">
        <v>20</v>
      </c>
      <c r="C9" s="31">
        <v>240</v>
      </c>
      <c r="D9" s="32">
        <v>308</v>
      </c>
      <c r="E9" s="32">
        <v>337</v>
      </c>
      <c r="F9" s="33">
        <v>304</v>
      </c>
      <c r="G9" s="34">
        <v>160</v>
      </c>
      <c r="H9" s="34">
        <v>194</v>
      </c>
      <c r="I9" s="34">
        <v>179</v>
      </c>
      <c r="J9" s="34">
        <v>215</v>
      </c>
      <c r="K9" s="32">
        <v>270</v>
      </c>
      <c r="L9" s="32">
        <v>361</v>
      </c>
      <c r="M9" s="32">
        <v>377</v>
      </c>
      <c r="N9" s="32">
        <v>351</v>
      </c>
      <c r="O9" s="32">
        <v>403</v>
      </c>
      <c r="P9" s="35"/>
    </row>
    <row r="10" spans="1:16" s="17" customFormat="1" ht="12" customHeight="1">
      <c r="A10" s="172"/>
      <c r="B10" s="36" t="s">
        <v>21</v>
      </c>
      <c r="C10" s="37">
        <v>766</v>
      </c>
      <c r="D10" s="38">
        <v>958</v>
      </c>
      <c r="E10" s="38">
        <v>1109</v>
      </c>
      <c r="F10" s="39">
        <v>1115</v>
      </c>
      <c r="G10" s="37">
        <v>1055</v>
      </c>
      <c r="H10" s="37">
        <v>991</v>
      </c>
      <c r="I10" s="37">
        <v>1052</v>
      </c>
      <c r="J10" s="37">
        <v>1074</v>
      </c>
      <c r="K10" s="38">
        <v>1067</v>
      </c>
      <c r="L10" s="40">
        <v>1161</v>
      </c>
      <c r="M10" s="38">
        <v>1154</v>
      </c>
      <c r="N10" s="38">
        <v>1111</v>
      </c>
      <c r="O10" s="38">
        <v>1208</v>
      </c>
      <c r="P10" s="41"/>
    </row>
    <row r="11" spans="1:16" s="17" customFormat="1" ht="12" customHeight="1">
      <c r="A11" s="172"/>
      <c r="B11" s="36" t="s">
        <v>22</v>
      </c>
      <c r="C11" s="37">
        <v>71</v>
      </c>
      <c r="D11" s="38">
        <v>88</v>
      </c>
      <c r="E11" s="38">
        <v>85</v>
      </c>
      <c r="F11" s="39">
        <v>71</v>
      </c>
      <c r="G11" s="37">
        <v>65</v>
      </c>
      <c r="H11" s="37">
        <v>65</v>
      </c>
      <c r="I11" s="37">
        <v>50</v>
      </c>
      <c r="J11" s="37">
        <v>56</v>
      </c>
      <c r="K11" s="38">
        <v>83</v>
      </c>
      <c r="L11" s="40">
        <v>87</v>
      </c>
      <c r="M11" s="38">
        <v>92</v>
      </c>
      <c r="N11" s="38">
        <v>85</v>
      </c>
      <c r="O11" s="38">
        <v>104</v>
      </c>
      <c r="P11" s="41"/>
    </row>
    <row r="12" spans="1:16" s="17" customFormat="1" ht="12" customHeight="1">
      <c r="A12" s="172"/>
      <c r="B12" s="36" t="s">
        <v>23</v>
      </c>
      <c r="C12" s="37">
        <v>1182</v>
      </c>
      <c r="D12" s="38">
        <v>1264</v>
      </c>
      <c r="E12" s="38">
        <v>1268</v>
      </c>
      <c r="F12" s="39">
        <v>1240</v>
      </c>
      <c r="G12" s="37">
        <v>1232</v>
      </c>
      <c r="H12" s="37">
        <v>1221</v>
      </c>
      <c r="I12" s="37">
        <v>1221</v>
      </c>
      <c r="J12" s="37">
        <v>1228</v>
      </c>
      <c r="K12" s="38">
        <v>1222</v>
      </c>
      <c r="L12" s="40">
        <v>1228</v>
      </c>
      <c r="M12" s="38">
        <v>1267</v>
      </c>
      <c r="N12" s="38">
        <v>1301</v>
      </c>
      <c r="O12" s="38">
        <v>1415</v>
      </c>
      <c r="P12" s="41"/>
    </row>
    <row r="13" spans="1:16" s="17" customFormat="1" ht="12" customHeight="1">
      <c r="A13" s="172"/>
      <c r="B13" s="36" t="s">
        <v>24</v>
      </c>
      <c r="C13" s="37">
        <v>303</v>
      </c>
      <c r="D13" s="38">
        <v>336</v>
      </c>
      <c r="E13" s="38">
        <v>348</v>
      </c>
      <c r="F13" s="39">
        <v>334</v>
      </c>
      <c r="G13" s="37">
        <v>340</v>
      </c>
      <c r="H13" s="37">
        <v>335</v>
      </c>
      <c r="I13" s="37">
        <v>333</v>
      </c>
      <c r="J13" s="37">
        <v>327</v>
      </c>
      <c r="K13" s="38">
        <v>318</v>
      </c>
      <c r="L13" s="40">
        <v>337</v>
      </c>
      <c r="M13" s="38">
        <v>350</v>
      </c>
      <c r="N13" s="38">
        <v>341</v>
      </c>
      <c r="O13" s="38">
        <v>38</v>
      </c>
      <c r="P13" s="41"/>
    </row>
    <row r="14" spans="1:16" s="17" customFormat="1" ht="12" customHeight="1">
      <c r="A14" s="172"/>
      <c r="B14" s="36" t="s">
        <v>25</v>
      </c>
      <c r="C14" s="37">
        <v>430</v>
      </c>
      <c r="D14" s="38">
        <v>501</v>
      </c>
      <c r="E14" s="38">
        <v>532</v>
      </c>
      <c r="F14" s="39">
        <v>539</v>
      </c>
      <c r="G14" s="37">
        <v>528</v>
      </c>
      <c r="H14" s="37">
        <v>516</v>
      </c>
      <c r="I14" s="37">
        <v>527</v>
      </c>
      <c r="J14" s="37">
        <v>514</v>
      </c>
      <c r="K14" s="38">
        <v>519</v>
      </c>
      <c r="L14" s="40">
        <v>524</v>
      </c>
      <c r="M14" s="38">
        <v>510</v>
      </c>
      <c r="N14" s="38">
        <v>539</v>
      </c>
      <c r="O14" s="38">
        <v>593</v>
      </c>
      <c r="P14" s="41"/>
    </row>
    <row r="15" spans="1:16" s="17" customFormat="1" ht="12" customHeight="1">
      <c r="A15" s="172"/>
      <c r="B15" s="36" t="s">
        <v>26</v>
      </c>
      <c r="C15" s="37">
        <v>852</v>
      </c>
      <c r="D15" s="38">
        <v>998</v>
      </c>
      <c r="E15" s="38">
        <v>1061</v>
      </c>
      <c r="F15" s="39">
        <v>1062</v>
      </c>
      <c r="G15" s="37">
        <v>1003</v>
      </c>
      <c r="H15" s="37">
        <v>934</v>
      </c>
      <c r="I15" s="37">
        <v>957</v>
      </c>
      <c r="J15" s="37">
        <v>952</v>
      </c>
      <c r="K15" s="38">
        <v>928</v>
      </c>
      <c r="L15" s="40">
        <v>955</v>
      </c>
      <c r="M15" s="38">
        <v>907</v>
      </c>
      <c r="N15" s="38">
        <v>918</v>
      </c>
      <c r="O15" s="38">
        <v>1008</v>
      </c>
      <c r="P15" s="41"/>
    </row>
    <row r="16" spans="1:16" s="17" customFormat="1" ht="12" customHeight="1">
      <c r="A16" s="172"/>
      <c r="B16" s="36" t="s">
        <v>27</v>
      </c>
      <c r="C16" s="37">
        <v>711</v>
      </c>
      <c r="D16" s="38">
        <v>807</v>
      </c>
      <c r="E16" s="38">
        <v>894</v>
      </c>
      <c r="F16" s="39">
        <v>868</v>
      </c>
      <c r="G16" s="37">
        <v>841</v>
      </c>
      <c r="H16" s="37">
        <v>818</v>
      </c>
      <c r="I16" s="37">
        <v>864</v>
      </c>
      <c r="J16" s="37">
        <v>894</v>
      </c>
      <c r="K16" s="38">
        <v>934</v>
      </c>
      <c r="L16" s="40">
        <v>957</v>
      </c>
      <c r="M16" s="38">
        <v>965</v>
      </c>
      <c r="N16" s="38">
        <v>910</v>
      </c>
      <c r="O16" s="38">
        <v>973</v>
      </c>
      <c r="P16" s="41"/>
    </row>
    <row r="17" spans="1:16" s="17" customFormat="1" ht="12" customHeight="1">
      <c r="A17" s="172"/>
      <c r="B17" s="36" t="s">
        <v>28</v>
      </c>
      <c r="C17" s="37">
        <v>1840</v>
      </c>
      <c r="D17" s="38">
        <v>2273</v>
      </c>
      <c r="E17" s="38">
        <v>2482</v>
      </c>
      <c r="F17" s="39">
        <v>2487</v>
      </c>
      <c r="G17" s="37">
        <v>2323</v>
      </c>
      <c r="H17" s="37">
        <v>2216</v>
      </c>
      <c r="I17" s="37">
        <v>2239</v>
      </c>
      <c r="J17" s="37">
        <v>2195</v>
      </c>
      <c r="K17" s="38">
        <v>2159</v>
      </c>
      <c r="L17" s="40">
        <v>2221</v>
      </c>
      <c r="M17" s="38">
        <v>2170</v>
      </c>
      <c r="N17" s="38">
        <v>2248</v>
      </c>
      <c r="O17" s="38">
        <v>2399</v>
      </c>
      <c r="P17" s="41"/>
    </row>
    <row r="18" spans="1:16" s="17" customFormat="1" ht="12" customHeight="1">
      <c r="A18" s="172"/>
      <c r="B18" s="36" t="s">
        <v>29</v>
      </c>
      <c r="C18" s="37">
        <v>211</v>
      </c>
      <c r="D18" s="38">
        <v>235</v>
      </c>
      <c r="E18" s="38">
        <v>244</v>
      </c>
      <c r="F18" s="39">
        <v>254</v>
      </c>
      <c r="G18" s="37">
        <v>244</v>
      </c>
      <c r="H18" s="37">
        <v>234</v>
      </c>
      <c r="I18" s="37">
        <v>236</v>
      </c>
      <c r="J18" s="37">
        <v>233</v>
      </c>
      <c r="K18" s="38">
        <v>232</v>
      </c>
      <c r="L18" s="40">
        <v>230</v>
      </c>
      <c r="M18" s="38">
        <v>238</v>
      </c>
      <c r="N18" s="38">
        <v>235</v>
      </c>
      <c r="O18" s="38">
        <v>246</v>
      </c>
      <c r="P18" s="41"/>
    </row>
    <row r="19" spans="1:16" s="17" customFormat="1" ht="12" customHeight="1">
      <c r="A19" s="172"/>
      <c r="B19" s="42" t="s">
        <v>30</v>
      </c>
      <c r="C19" s="37">
        <v>33</v>
      </c>
      <c r="D19" s="38">
        <v>33</v>
      </c>
      <c r="E19" s="38">
        <v>36</v>
      </c>
      <c r="F19" s="39">
        <v>33</v>
      </c>
      <c r="G19" s="37">
        <v>33</v>
      </c>
      <c r="H19" s="37">
        <v>29</v>
      </c>
      <c r="I19" s="37">
        <v>28</v>
      </c>
      <c r="J19" s="37">
        <v>25</v>
      </c>
      <c r="K19" s="38">
        <v>28</v>
      </c>
      <c r="L19" s="40">
        <v>28</v>
      </c>
      <c r="M19" s="38">
        <v>31</v>
      </c>
      <c r="N19" s="38">
        <v>34</v>
      </c>
      <c r="O19" s="38">
        <v>37</v>
      </c>
      <c r="P19" s="41"/>
    </row>
    <row r="20" spans="1:16" s="17" customFormat="1" ht="12" customHeight="1">
      <c r="A20" s="172"/>
      <c r="B20" s="43" t="s">
        <v>31</v>
      </c>
      <c r="C20" s="44">
        <v>153</v>
      </c>
      <c r="D20" s="45">
        <v>177</v>
      </c>
      <c r="E20" s="45">
        <v>175</v>
      </c>
      <c r="F20" s="46">
        <v>177</v>
      </c>
      <c r="G20" s="44">
        <v>174</v>
      </c>
      <c r="H20" s="47">
        <v>170</v>
      </c>
      <c r="I20" s="47">
        <v>175</v>
      </c>
      <c r="J20" s="47">
        <v>171</v>
      </c>
      <c r="K20" s="48">
        <v>173</v>
      </c>
      <c r="L20" s="49">
        <v>165</v>
      </c>
      <c r="M20" s="48">
        <v>173</v>
      </c>
      <c r="N20" s="48">
        <v>178</v>
      </c>
      <c r="O20" s="48">
        <v>184</v>
      </c>
      <c r="P20" s="50"/>
    </row>
    <row r="21" spans="1:16" s="55" customFormat="1" ht="24" customHeight="1" thickBot="1">
      <c r="A21" s="173"/>
      <c r="B21" s="51" t="s">
        <v>32</v>
      </c>
      <c r="C21" s="52">
        <v>3138</v>
      </c>
      <c r="D21" s="52">
        <v>3159</v>
      </c>
      <c r="E21" s="52">
        <v>2896</v>
      </c>
      <c r="F21" s="52">
        <v>2754</v>
      </c>
      <c r="G21" s="52">
        <v>2510</v>
      </c>
      <c r="H21" s="52">
        <v>2560</v>
      </c>
      <c r="I21" s="52">
        <v>2639</v>
      </c>
      <c r="J21" s="52">
        <v>2789</v>
      </c>
      <c r="K21" s="52">
        <v>2782</v>
      </c>
      <c r="L21" s="52">
        <v>2822</v>
      </c>
      <c r="M21" s="52">
        <v>2815</v>
      </c>
      <c r="N21" s="52">
        <v>2916</v>
      </c>
      <c r="O21" s="53">
        <v>3138</v>
      </c>
      <c r="P21" s="54"/>
    </row>
    <row r="22" spans="1:17" ht="18" customHeight="1">
      <c r="A22" s="172" t="s">
        <v>33</v>
      </c>
      <c r="B22" s="56" t="s">
        <v>34</v>
      </c>
      <c r="C22" s="24">
        <v>1800</v>
      </c>
      <c r="D22" s="25">
        <v>2155</v>
      </c>
      <c r="E22" s="25">
        <v>2368</v>
      </c>
      <c r="F22" s="26">
        <v>2368</v>
      </c>
      <c r="G22" s="25">
        <v>2253</v>
      </c>
      <c r="H22" s="26">
        <v>2194</v>
      </c>
      <c r="I22" s="57">
        <v>2269</v>
      </c>
      <c r="J22" s="26">
        <v>2271</v>
      </c>
      <c r="K22" s="25">
        <v>2285</v>
      </c>
      <c r="L22" s="25">
        <v>2327</v>
      </c>
      <c r="M22" s="28">
        <v>2280</v>
      </c>
      <c r="N22" s="28">
        <v>2263</v>
      </c>
      <c r="O22" s="24">
        <v>2413</v>
      </c>
      <c r="P22" s="58"/>
      <c r="Q22" s="10"/>
    </row>
    <row r="23" spans="1:16" s="62" customFormat="1" ht="13.5" customHeight="1">
      <c r="A23" s="172"/>
      <c r="B23" s="59" t="s">
        <v>35</v>
      </c>
      <c r="C23" s="60">
        <v>57.361376673040155</v>
      </c>
      <c r="D23" s="60">
        <f aca="true" t="shared" si="4" ref="D23:O23">D22/D3*100</f>
        <v>57.05586444267937</v>
      </c>
      <c r="E23" s="60">
        <f t="shared" si="4"/>
        <v>57.35044805037539</v>
      </c>
      <c r="F23" s="60">
        <f t="shared" si="4"/>
        <v>57.23954556441866</v>
      </c>
      <c r="G23" s="60">
        <f t="shared" si="4"/>
        <v>57.59202453987729</v>
      </c>
      <c r="H23" s="60">
        <f t="shared" si="4"/>
        <v>58.32004253056885</v>
      </c>
      <c r="I23" s="60">
        <f t="shared" si="4"/>
        <v>58.14966683751922</v>
      </c>
      <c r="J23" s="60">
        <f t="shared" si="4"/>
        <v>57.80096716721812</v>
      </c>
      <c r="K23" s="60">
        <f t="shared" si="4"/>
        <v>58.77057613168725</v>
      </c>
      <c r="L23" s="60">
        <f t="shared" si="4"/>
        <v>58.673726676752395</v>
      </c>
      <c r="M23" s="60">
        <f t="shared" si="4"/>
        <v>58.43157355202461</v>
      </c>
      <c r="N23" s="60">
        <f t="shared" si="4"/>
        <v>57.862439273843</v>
      </c>
      <c r="O23" s="60">
        <f t="shared" si="4"/>
        <v>57.79640718562874</v>
      </c>
      <c r="P23" s="61"/>
    </row>
    <row r="24" spans="1:16" ht="18" customHeight="1">
      <c r="A24" s="172"/>
      <c r="B24" s="56" t="s">
        <v>18</v>
      </c>
      <c r="C24" s="24">
        <v>1189</v>
      </c>
      <c r="D24" s="25">
        <v>1351</v>
      </c>
      <c r="E24" s="25">
        <v>1413</v>
      </c>
      <c r="F24" s="26">
        <v>1383</v>
      </c>
      <c r="G24" s="25">
        <v>1305</v>
      </c>
      <c r="H24" s="26">
        <v>1308</v>
      </c>
      <c r="I24" s="25">
        <v>1343</v>
      </c>
      <c r="J24" s="26">
        <v>1386</v>
      </c>
      <c r="K24" s="25">
        <v>1388</v>
      </c>
      <c r="L24" s="25">
        <v>1427</v>
      </c>
      <c r="M24" s="28">
        <v>1372</v>
      </c>
      <c r="N24" s="28">
        <v>1304</v>
      </c>
      <c r="O24" s="24">
        <v>1351</v>
      </c>
      <c r="P24" s="63"/>
    </row>
    <row r="25" spans="1:16" s="62" customFormat="1" ht="13.5" customHeight="1" thickBot="1">
      <c r="A25" s="172"/>
      <c r="B25" s="59" t="s">
        <v>36</v>
      </c>
      <c r="C25" s="60">
        <v>58.2843137254902</v>
      </c>
      <c r="D25" s="60">
        <f aca="true" t="shared" si="5" ref="D25:O25">D24/D5*100</f>
        <v>57.587382779198634</v>
      </c>
      <c r="E25" s="60">
        <f t="shared" si="5"/>
        <v>57.16019417475729</v>
      </c>
      <c r="F25" s="60">
        <f t="shared" si="5"/>
        <v>57.52911813643927</v>
      </c>
      <c r="G25" s="60">
        <f t="shared" si="5"/>
        <v>58.28494863778473</v>
      </c>
      <c r="H25" s="60">
        <f t="shared" si="5"/>
        <v>58.89239081494823</v>
      </c>
      <c r="I25" s="60">
        <f t="shared" si="5"/>
        <v>57.98791018998273</v>
      </c>
      <c r="J25" s="60">
        <f t="shared" si="5"/>
        <v>57.89473684210527</v>
      </c>
      <c r="K25" s="60">
        <f t="shared" si="5"/>
        <v>59.54525954525954</v>
      </c>
      <c r="L25" s="60">
        <f t="shared" si="5"/>
        <v>59.38410320432792</v>
      </c>
      <c r="M25" s="60">
        <f t="shared" si="5"/>
        <v>59.21450151057401</v>
      </c>
      <c r="N25" s="60">
        <f t="shared" si="5"/>
        <v>58.7917042380523</v>
      </c>
      <c r="O25" s="60">
        <f t="shared" si="5"/>
        <v>57.982832618025746</v>
      </c>
      <c r="P25" s="64"/>
    </row>
    <row r="26" spans="1:16" ht="15" customHeight="1">
      <c r="A26" s="174" t="s">
        <v>37</v>
      </c>
      <c r="B26" s="65" t="s">
        <v>38</v>
      </c>
      <c r="C26" s="66">
        <v>644</v>
      </c>
      <c r="D26" s="67">
        <v>868</v>
      </c>
      <c r="E26" s="67">
        <v>967</v>
      </c>
      <c r="F26" s="68">
        <v>983</v>
      </c>
      <c r="G26" s="67">
        <v>866</v>
      </c>
      <c r="H26" s="68">
        <v>847</v>
      </c>
      <c r="I26" s="67">
        <v>890</v>
      </c>
      <c r="J26" s="68">
        <v>838</v>
      </c>
      <c r="K26" s="67">
        <v>754</v>
      </c>
      <c r="L26" s="67">
        <v>687</v>
      </c>
      <c r="M26" s="67">
        <v>600</v>
      </c>
      <c r="N26" s="67">
        <v>618</v>
      </c>
      <c r="O26" s="66">
        <v>669</v>
      </c>
      <c r="P26" s="58"/>
    </row>
    <row r="27" spans="1:16" s="55" customFormat="1" ht="9.75" customHeight="1">
      <c r="A27" s="175"/>
      <c r="B27" s="69" t="s">
        <v>39</v>
      </c>
      <c r="C27" s="19">
        <v>79</v>
      </c>
      <c r="D27" s="20">
        <f aca="true" t="shared" si="6" ref="D27:O27">D26-C26</f>
        <v>224</v>
      </c>
      <c r="E27" s="20">
        <f t="shared" si="6"/>
        <v>99</v>
      </c>
      <c r="F27" s="20">
        <f t="shared" si="6"/>
        <v>16</v>
      </c>
      <c r="G27" s="20">
        <f t="shared" si="6"/>
        <v>-117</v>
      </c>
      <c r="H27" s="20">
        <f t="shared" si="6"/>
        <v>-19</v>
      </c>
      <c r="I27" s="20">
        <f t="shared" si="6"/>
        <v>43</v>
      </c>
      <c r="J27" s="20">
        <f t="shared" si="6"/>
        <v>-52</v>
      </c>
      <c r="K27" s="20">
        <f t="shared" si="6"/>
        <v>-84</v>
      </c>
      <c r="L27" s="20">
        <f t="shared" si="6"/>
        <v>-67</v>
      </c>
      <c r="M27" s="20">
        <f t="shared" si="6"/>
        <v>-87</v>
      </c>
      <c r="N27" s="20">
        <f t="shared" si="6"/>
        <v>18</v>
      </c>
      <c r="O27" s="20">
        <f t="shared" si="6"/>
        <v>51</v>
      </c>
      <c r="P27" s="70"/>
    </row>
    <row r="28" spans="1:16" s="62" customFormat="1" ht="12" customHeight="1">
      <c r="A28" s="175"/>
      <c r="B28" s="59" t="s">
        <v>40</v>
      </c>
      <c r="C28" s="71">
        <v>20.52262587635437</v>
      </c>
      <c r="D28" s="71">
        <f aca="true" t="shared" si="7" ref="D28:O28">D26/D3*100</f>
        <v>22.98120201217898</v>
      </c>
      <c r="E28" s="71">
        <f t="shared" si="7"/>
        <v>23.419714216517317</v>
      </c>
      <c r="F28" s="71">
        <f t="shared" si="7"/>
        <v>23.761179598743052</v>
      </c>
      <c r="G28" s="71">
        <f t="shared" si="7"/>
        <v>22.137014314928425</v>
      </c>
      <c r="H28" s="71">
        <f t="shared" si="7"/>
        <v>22.514619883040936</v>
      </c>
      <c r="I28" s="71">
        <f t="shared" si="7"/>
        <v>22.80881599179908</v>
      </c>
      <c r="J28" s="71">
        <f t="shared" si="7"/>
        <v>21.328582336472383</v>
      </c>
      <c r="K28" s="71">
        <f t="shared" si="7"/>
        <v>19.393004115226336</v>
      </c>
      <c r="L28" s="71">
        <f t="shared" si="7"/>
        <v>17.322239031770046</v>
      </c>
      <c r="M28" s="71">
        <f t="shared" si="7"/>
        <v>15.376729882111736</v>
      </c>
      <c r="N28" s="71">
        <f t="shared" si="7"/>
        <v>15.801585272308872</v>
      </c>
      <c r="O28" s="71">
        <f t="shared" si="7"/>
        <v>16.023952095808383</v>
      </c>
      <c r="P28" s="64"/>
    </row>
    <row r="29" spans="1:16" ht="15" customHeight="1">
      <c r="A29" s="175"/>
      <c r="B29" s="72" t="s">
        <v>18</v>
      </c>
      <c r="C29" s="24">
        <v>371</v>
      </c>
      <c r="D29" s="28">
        <v>459</v>
      </c>
      <c r="E29" s="28">
        <v>482</v>
      </c>
      <c r="F29" s="73">
        <v>480</v>
      </c>
      <c r="G29" s="28">
        <v>379</v>
      </c>
      <c r="H29" s="73">
        <v>403</v>
      </c>
      <c r="I29" s="28">
        <v>452</v>
      </c>
      <c r="J29" s="73">
        <v>254</v>
      </c>
      <c r="K29" s="28">
        <v>404</v>
      </c>
      <c r="L29" s="25">
        <v>383</v>
      </c>
      <c r="M29" s="28">
        <v>312</v>
      </c>
      <c r="N29" s="28">
        <v>304</v>
      </c>
      <c r="O29" s="24">
        <v>302</v>
      </c>
      <c r="P29" s="63"/>
    </row>
    <row r="30" spans="1:16" s="55" customFormat="1" ht="12" customHeight="1">
      <c r="A30" s="175"/>
      <c r="B30" s="69" t="s">
        <v>39</v>
      </c>
      <c r="C30" s="19">
        <v>11</v>
      </c>
      <c r="D30" s="20">
        <f aca="true" t="shared" si="8" ref="D30:O30">D29-C29</f>
        <v>88</v>
      </c>
      <c r="E30" s="20">
        <f t="shared" si="8"/>
        <v>23</v>
      </c>
      <c r="F30" s="20">
        <f t="shared" si="8"/>
        <v>-2</v>
      </c>
      <c r="G30" s="20">
        <f t="shared" si="8"/>
        <v>-101</v>
      </c>
      <c r="H30" s="20">
        <f t="shared" si="8"/>
        <v>24</v>
      </c>
      <c r="I30" s="20">
        <f t="shared" si="8"/>
        <v>49</v>
      </c>
      <c r="J30" s="20">
        <f t="shared" si="8"/>
        <v>-198</v>
      </c>
      <c r="K30" s="20">
        <f t="shared" si="8"/>
        <v>150</v>
      </c>
      <c r="L30" s="20">
        <f t="shared" si="8"/>
        <v>-21</v>
      </c>
      <c r="M30" s="20">
        <f t="shared" si="8"/>
        <v>-71</v>
      </c>
      <c r="N30" s="20">
        <f t="shared" si="8"/>
        <v>-8</v>
      </c>
      <c r="O30" s="20">
        <f t="shared" si="8"/>
        <v>-2</v>
      </c>
      <c r="P30" s="74"/>
    </row>
    <row r="31" spans="1:16" s="62" customFormat="1" ht="12" customHeight="1">
      <c r="A31" s="175"/>
      <c r="B31" s="75" t="s">
        <v>36</v>
      </c>
      <c r="C31" s="76">
        <v>18.18627450980392</v>
      </c>
      <c r="D31" s="76">
        <f aca="true" t="shared" si="9" ref="D31:O31">D29/D5*100</f>
        <v>19.565217391304348</v>
      </c>
      <c r="E31" s="76">
        <f t="shared" si="9"/>
        <v>19.498381877022652</v>
      </c>
      <c r="F31" s="76">
        <f t="shared" si="9"/>
        <v>19.966722129783694</v>
      </c>
      <c r="G31" s="76">
        <f t="shared" si="9"/>
        <v>16.927199642697634</v>
      </c>
      <c r="H31" s="76">
        <f t="shared" si="9"/>
        <v>18.14497973885637</v>
      </c>
      <c r="I31" s="76">
        <f t="shared" si="9"/>
        <v>19.516407599309154</v>
      </c>
      <c r="J31" s="76">
        <f t="shared" si="9"/>
        <v>10.609857978279031</v>
      </c>
      <c r="K31" s="76">
        <f t="shared" si="9"/>
        <v>17.331617331617334</v>
      </c>
      <c r="L31" s="76">
        <f t="shared" si="9"/>
        <v>15.93841032043279</v>
      </c>
      <c r="M31" s="76">
        <f t="shared" si="9"/>
        <v>13.465688390159688</v>
      </c>
      <c r="N31" s="76">
        <f t="shared" si="9"/>
        <v>13.706041478809738</v>
      </c>
      <c r="O31" s="76">
        <f t="shared" si="9"/>
        <v>12.96137339055794</v>
      </c>
      <c r="P31" s="77"/>
    </row>
    <row r="32" spans="1:16" s="62" customFormat="1" ht="24" customHeight="1" thickBot="1">
      <c r="A32" s="176"/>
      <c r="B32" s="78" t="s">
        <v>41</v>
      </c>
      <c r="C32" s="79">
        <v>644</v>
      </c>
      <c r="D32" s="79">
        <v>388</v>
      </c>
      <c r="E32" s="79">
        <v>387</v>
      </c>
      <c r="F32" s="79">
        <v>346</v>
      </c>
      <c r="G32" s="79">
        <v>330</v>
      </c>
      <c r="H32" s="79">
        <v>347</v>
      </c>
      <c r="I32" s="79">
        <v>414</v>
      </c>
      <c r="J32" s="79">
        <v>515</v>
      </c>
      <c r="K32" s="79">
        <v>512</v>
      </c>
      <c r="L32" s="79">
        <v>515</v>
      </c>
      <c r="M32" s="79">
        <v>529</v>
      </c>
      <c r="N32" s="79">
        <v>565</v>
      </c>
      <c r="O32" s="79">
        <v>644</v>
      </c>
      <c r="P32" s="64"/>
    </row>
    <row r="33" spans="1:16" s="62" customFormat="1" ht="18" customHeight="1">
      <c r="A33" s="177" t="s">
        <v>42</v>
      </c>
      <c r="B33" s="80" t="s">
        <v>43</v>
      </c>
      <c r="C33" s="81">
        <v>86</v>
      </c>
      <c r="D33" s="82">
        <v>94</v>
      </c>
      <c r="E33" s="82">
        <v>90</v>
      </c>
      <c r="F33" s="82">
        <v>265</v>
      </c>
      <c r="G33" s="82">
        <v>167</v>
      </c>
      <c r="H33" s="82">
        <v>153</v>
      </c>
      <c r="I33" s="82">
        <v>141</v>
      </c>
      <c r="J33" s="82">
        <v>344</v>
      </c>
      <c r="K33" s="82">
        <v>259</v>
      </c>
      <c r="L33" s="82">
        <v>139</v>
      </c>
      <c r="M33" s="82">
        <v>227</v>
      </c>
      <c r="N33" s="82">
        <v>152</v>
      </c>
      <c r="O33" s="81">
        <v>67</v>
      </c>
      <c r="P33" s="83">
        <f>D33+E33+F33+G33+H33+I33+J33+K33+L33+M33+N33+O33</f>
        <v>2098</v>
      </c>
    </row>
    <row r="34" spans="1:16" s="62" customFormat="1" ht="15" customHeight="1" thickBot="1">
      <c r="A34" s="178"/>
      <c r="B34" s="84" t="s">
        <v>44</v>
      </c>
      <c r="C34" s="85">
        <v>133</v>
      </c>
      <c r="D34" s="86">
        <v>198</v>
      </c>
      <c r="E34" s="86">
        <v>271</v>
      </c>
      <c r="F34" s="86">
        <v>198</v>
      </c>
      <c r="G34" s="86">
        <v>235</v>
      </c>
      <c r="H34" s="86">
        <v>163</v>
      </c>
      <c r="I34" s="86">
        <v>142</v>
      </c>
      <c r="J34" s="86">
        <v>190</v>
      </c>
      <c r="K34" s="86">
        <v>234</v>
      </c>
      <c r="L34" s="86">
        <v>317</v>
      </c>
      <c r="M34" s="86">
        <v>329</v>
      </c>
      <c r="N34" s="86">
        <v>216</v>
      </c>
      <c r="O34" s="85">
        <v>86</v>
      </c>
      <c r="P34" s="87">
        <f>D34+E34+F34+G34+H34+I34+J34+K34+L34+M34+N34+O34</f>
        <v>2579</v>
      </c>
    </row>
    <row r="35" spans="1:16" s="17" customFormat="1" ht="15" customHeight="1">
      <c r="A35" s="156" t="s">
        <v>45</v>
      </c>
      <c r="B35" s="88" t="s">
        <v>46</v>
      </c>
      <c r="C35" s="89">
        <v>515</v>
      </c>
      <c r="D35" s="90">
        <f aca="true" t="shared" si="10" ref="D35:K35">C3+D41-D3</f>
        <v>315</v>
      </c>
      <c r="E35" s="90">
        <f t="shared" si="10"/>
        <v>405</v>
      </c>
      <c r="F35" s="90">
        <f t="shared" si="10"/>
        <v>652</v>
      </c>
      <c r="G35" s="90">
        <f t="shared" si="10"/>
        <v>670</v>
      </c>
      <c r="H35" s="90">
        <f t="shared" si="10"/>
        <v>650</v>
      </c>
      <c r="I35" s="90">
        <f t="shared" si="10"/>
        <v>515</v>
      </c>
      <c r="J35" s="90">
        <f t="shared" si="10"/>
        <v>687</v>
      </c>
      <c r="K35" s="90">
        <f t="shared" si="10"/>
        <v>617</v>
      </c>
      <c r="L35" s="90">
        <f>K3+L41-L3</f>
        <v>751</v>
      </c>
      <c r="M35" s="90">
        <f>L3+M41-M3</f>
        <v>738</v>
      </c>
      <c r="N35" s="90">
        <f>M3+N41-N3</f>
        <v>671</v>
      </c>
      <c r="O35" s="90">
        <f>N3+O41-O3</f>
        <v>464</v>
      </c>
      <c r="P35" s="91">
        <f>D35+E35+F35+G35+H35+I35+J35+K35+L35+M35+N35+O35</f>
        <v>7135</v>
      </c>
    </row>
    <row r="36" spans="1:16" s="22" customFormat="1" ht="9.75" customHeight="1">
      <c r="A36" s="156"/>
      <c r="B36" s="92" t="s">
        <v>39</v>
      </c>
      <c r="C36" s="19">
        <v>3</v>
      </c>
      <c r="D36" s="20">
        <f aca="true" t="shared" si="11" ref="D36:O36">D35-C35</f>
        <v>-200</v>
      </c>
      <c r="E36" s="20">
        <f t="shared" si="11"/>
        <v>90</v>
      </c>
      <c r="F36" s="20">
        <f t="shared" si="11"/>
        <v>247</v>
      </c>
      <c r="G36" s="20">
        <f t="shared" si="11"/>
        <v>18</v>
      </c>
      <c r="H36" s="20">
        <f t="shared" si="11"/>
        <v>-20</v>
      </c>
      <c r="I36" s="20">
        <f t="shared" si="11"/>
        <v>-135</v>
      </c>
      <c r="J36" s="20">
        <f t="shared" si="11"/>
        <v>172</v>
      </c>
      <c r="K36" s="20">
        <f t="shared" si="11"/>
        <v>-70</v>
      </c>
      <c r="L36" s="20">
        <f t="shared" si="11"/>
        <v>134</v>
      </c>
      <c r="M36" s="20">
        <f t="shared" si="11"/>
        <v>-13</v>
      </c>
      <c r="N36" s="20">
        <f t="shared" si="11"/>
        <v>-67</v>
      </c>
      <c r="O36" s="20">
        <f t="shared" si="11"/>
        <v>-207</v>
      </c>
      <c r="P36" s="93"/>
    </row>
    <row r="37" spans="1:16" s="17" customFormat="1" ht="15" customHeight="1">
      <c r="A37" s="156"/>
      <c r="B37" s="94" t="s">
        <v>47</v>
      </c>
      <c r="C37" s="95">
        <v>310</v>
      </c>
      <c r="D37" s="96">
        <v>264</v>
      </c>
      <c r="E37" s="96">
        <f aca="true" t="shared" si="12" ref="E37:O37">D5+E43-E5</f>
        <v>257</v>
      </c>
      <c r="F37" s="96">
        <f t="shared" si="12"/>
        <v>365</v>
      </c>
      <c r="G37" s="96">
        <f t="shared" si="12"/>
        <v>365</v>
      </c>
      <c r="H37" s="96">
        <f t="shared" si="12"/>
        <v>306</v>
      </c>
      <c r="I37" s="96">
        <f t="shared" si="12"/>
        <v>250</v>
      </c>
      <c r="J37" s="96">
        <f t="shared" si="12"/>
        <v>351</v>
      </c>
      <c r="K37" s="96">
        <f t="shared" si="12"/>
        <v>362</v>
      </c>
      <c r="L37" s="96">
        <f t="shared" si="12"/>
        <v>400</v>
      </c>
      <c r="M37" s="96">
        <f t="shared" si="12"/>
        <v>407</v>
      </c>
      <c r="N37" s="96">
        <f t="shared" si="12"/>
        <v>395</v>
      </c>
      <c r="O37" s="96">
        <f t="shared" si="12"/>
        <v>252</v>
      </c>
      <c r="P37" s="97">
        <f>D37+E37+F37+G37+H37+I37+J37+K37+L37+M37+N37+O37</f>
        <v>3974</v>
      </c>
    </row>
    <row r="38" spans="1:16" s="22" customFormat="1" ht="9.75" customHeight="1">
      <c r="A38" s="156"/>
      <c r="B38" s="92" t="s">
        <v>39</v>
      </c>
      <c r="C38" s="19">
        <v>-12</v>
      </c>
      <c r="D38" s="20">
        <f aca="true" t="shared" si="13" ref="D38:O38">D37-C37</f>
        <v>-46</v>
      </c>
      <c r="E38" s="20">
        <f t="shared" si="13"/>
        <v>-7</v>
      </c>
      <c r="F38" s="20">
        <f t="shared" si="13"/>
        <v>108</v>
      </c>
      <c r="G38" s="20">
        <f t="shared" si="13"/>
        <v>0</v>
      </c>
      <c r="H38" s="20">
        <f t="shared" si="13"/>
        <v>-59</v>
      </c>
      <c r="I38" s="20">
        <f t="shared" si="13"/>
        <v>-56</v>
      </c>
      <c r="J38" s="20">
        <f t="shared" si="13"/>
        <v>101</v>
      </c>
      <c r="K38" s="20">
        <f t="shared" si="13"/>
        <v>11</v>
      </c>
      <c r="L38" s="20">
        <f t="shared" si="13"/>
        <v>38</v>
      </c>
      <c r="M38" s="20">
        <f t="shared" si="13"/>
        <v>7</v>
      </c>
      <c r="N38" s="20">
        <f t="shared" si="13"/>
        <v>-12</v>
      </c>
      <c r="O38" s="20">
        <f t="shared" si="13"/>
        <v>-143</v>
      </c>
      <c r="P38" s="98"/>
    </row>
    <row r="39" spans="1:16" s="103" customFormat="1" ht="15" customHeight="1">
      <c r="A39" s="156"/>
      <c r="B39" s="99" t="s">
        <v>48</v>
      </c>
      <c r="C39" s="100">
        <v>223</v>
      </c>
      <c r="D39" s="101">
        <v>180</v>
      </c>
      <c r="E39" s="101">
        <v>221</v>
      </c>
      <c r="F39" s="102">
        <v>248</v>
      </c>
      <c r="G39" s="101">
        <v>385</v>
      </c>
      <c r="H39" s="102">
        <v>258</v>
      </c>
      <c r="I39" s="101">
        <v>190</v>
      </c>
      <c r="J39" s="102">
        <v>297</v>
      </c>
      <c r="K39" s="100">
        <v>280</v>
      </c>
      <c r="L39" s="100">
        <v>391</v>
      </c>
      <c r="M39" s="100">
        <v>354</v>
      </c>
      <c r="N39" s="100">
        <v>322</v>
      </c>
      <c r="O39" s="100">
        <v>273</v>
      </c>
      <c r="P39" s="93">
        <f>D39+E39+F39+G39+H39+I39+J39+K39+L39+M39+N39+O39</f>
        <v>3399</v>
      </c>
    </row>
    <row r="40" spans="1:16" s="109" customFormat="1" ht="18.75" customHeight="1" thickBot="1">
      <c r="A40" s="157"/>
      <c r="B40" s="104" t="s">
        <v>49</v>
      </c>
      <c r="C40" s="105">
        <v>515</v>
      </c>
      <c r="D40" s="106">
        <v>478</v>
      </c>
      <c r="E40" s="106">
        <v>774</v>
      </c>
      <c r="F40" s="107">
        <v>638</v>
      </c>
      <c r="G40" s="106">
        <v>726</v>
      </c>
      <c r="H40" s="107">
        <v>504</v>
      </c>
      <c r="I40" s="106">
        <v>494</v>
      </c>
      <c r="J40" s="107">
        <v>551</v>
      </c>
      <c r="K40" s="106">
        <v>585</v>
      </c>
      <c r="L40" s="106">
        <v>673</v>
      </c>
      <c r="M40" s="106">
        <v>681</v>
      </c>
      <c r="N40" s="106">
        <v>512</v>
      </c>
      <c r="O40" s="105">
        <v>515</v>
      </c>
      <c r="P40" s="108">
        <f>D40+E40+F40+G40+H40+I40+J40+K40+L40+M40+N40+O40</f>
        <v>7131</v>
      </c>
    </row>
    <row r="41" spans="1:16" s="17" customFormat="1" ht="15" customHeight="1">
      <c r="A41" s="156" t="s">
        <v>50</v>
      </c>
      <c r="B41" s="110" t="s">
        <v>51</v>
      </c>
      <c r="C41" s="111">
        <v>737</v>
      </c>
      <c r="D41" s="112">
        <v>954</v>
      </c>
      <c r="E41" s="112">
        <v>757</v>
      </c>
      <c r="F41" s="89">
        <v>660</v>
      </c>
      <c r="G41" s="112">
        <v>445</v>
      </c>
      <c r="H41" s="89">
        <v>500</v>
      </c>
      <c r="I41" s="112">
        <v>655</v>
      </c>
      <c r="J41" s="89">
        <v>714</v>
      </c>
      <c r="K41" s="111">
        <v>576</v>
      </c>
      <c r="L41" s="111">
        <v>829</v>
      </c>
      <c r="M41" s="111">
        <v>674</v>
      </c>
      <c r="N41" s="111">
        <v>680</v>
      </c>
      <c r="O41" s="111">
        <v>728</v>
      </c>
      <c r="P41" s="91">
        <f>D41+E41+F41+G41+H41+J41+K41+L41+M41+N41+O41+I41</f>
        <v>8172</v>
      </c>
    </row>
    <row r="42" spans="1:16" s="22" customFormat="1" ht="11.25" customHeight="1">
      <c r="A42" s="156"/>
      <c r="B42" s="113" t="s">
        <v>39</v>
      </c>
      <c r="C42" s="19">
        <v>124</v>
      </c>
      <c r="D42" s="114">
        <f aca="true" t="shared" si="14" ref="D42:O42">D41-C41</f>
        <v>217</v>
      </c>
      <c r="E42" s="114">
        <f t="shared" si="14"/>
        <v>-197</v>
      </c>
      <c r="F42" s="114">
        <f t="shared" si="14"/>
        <v>-97</v>
      </c>
      <c r="G42" s="114">
        <f t="shared" si="14"/>
        <v>-215</v>
      </c>
      <c r="H42" s="114">
        <f t="shared" si="14"/>
        <v>55</v>
      </c>
      <c r="I42" s="114">
        <f t="shared" si="14"/>
        <v>155</v>
      </c>
      <c r="J42" s="114">
        <f t="shared" si="14"/>
        <v>59</v>
      </c>
      <c r="K42" s="114">
        <f t="shared" si="14"/>
        <v>-138</v>
      </c>
      <c r="L42" s="114">
        <f t="shared" si="14"/>
        <v>253</v>
      </c>
      <c r="M42" s="114">
        <f t="shared" si="14"/>
        <v>-155</v>
      </c>
      <c r="N42" s="114">
        <f t="shared" si="14"/>
        <v>6</v>
      </c>
      <c r="O42" s="114">
        <f t="shared" si="14"/>
        <v>48</v>
      </c>
      <c r="P42" s="115"/>
    </row>
    <row r="43" spans="1:16" s="120" customFormat="1" ht="15" customHeight="1">
      <c r="A43" s="156"/>
      <c r="B43" s="116" t="s">
        <v>47</v>
      </c>
      <c r="C43" s="117">
        <v>387</v>
      </c>
      <c r="D43" s="118">
        <v>500</v>
      </c>
      <c r="E43" s="118">
        <v>383</v>
      </c>
      <c r="F43" s="119">
        <v>297</v>
      </c>
      <c r="G43" s="118">
        <v>200</v>
      </c>
      <c r="H43" s="119">
        <v>288</v>
      </c>
      <c r="I43" s="118">
        <v>345</v>
      </c>
      <c r="J43" s="119">
        <v>429</v>
      </c>
      <c r="K43" s="117">
        <v>299</v>
      </c>
      <c r="L43" s="117">
        <v>472</v>
      </c>
      <c r="M43" s="117">
        <v>321</v>
      </c>
      <c r="N43" s="117">
        <v>296</v>
      </c>
      <c r="O43" s="117">
        <v>364</v>
      </c>
      <c r="P43" s="97">
        <f>D43+E43+F43+G43+H43+J43+K43+L43+M43+N43+O43+I43</f>
        <v>4194</v>
      </c>
    </row>
    <row r="44" spans="1:16" s="22" customFormat="1" ht="11.25" customHeight="1">
      <c r="A44" s="156"/>
      <c r="B44" s="113" t="s">
        <v>39</v>
      </c>
      <c r="C44" s="19">
        <v>100</v>
      </c>
      <c r="D44" s="114">
        <f aca="true" t="shared" si="15" ref="D44:O44">D43-C43</f>
        <v>113</v>
      </c>
      <c r="E44" s="114">
        <f t="shared" si="15"/>
        <v>-117</v>
      </c>
      <c r="F44" s="114">
        <f t="shared" si="15"/>
        <v>-86</v>
      </c>
      <c r="G44" s="114">
        <f t="shared" si="15"/>
        <v>-97</v>
      </c>
      <c r="H44" s="114">
        <f t="shared" si="15"/>
        <v>88</v>
      </c>
      <c r="I44" s="114">
        <f t="shared" si="15"/>
        <v>57</v>
      </c>
      <c r="J44" s="114">
        <f t="shared" si="15"/>
        <v>84</v>
      </c>
      <c r="K44" s="114">
        <f t="shared" si="15"/>
        <v>-130</v>
      </c>
      <c r="L44" s="114">
        <f t="shared" si="15"/>
        <v>173</v>
      </c>
      <c r="M44" s="114">
        <f t="shared" si="15"/>
        <v>-151</v>
      </c>
      <c r="N44" s="114">
        <f t="shared" si="15"/>
        <v>-25</v>
      </c>
      <c r="O44" s="114">
        <f t="shared" si="15"/>
        <v>68</v>
      </c>
      <c r="P44" s="115"/>
    </row>
    <row r="45" spans="1:16" s="127" customFormat="1" ht="21" customHeight="1" thickBot="1">
      <c r="A45" s="157"/>
      <c r="B45" s="121" t="s">
        <v>52</v>
      </c>
      <c r="C45" s="122">
        <v>737</v>
      </c>
      <c r="D45" s="123">
        <v>856</v>
      </c>
      <c r="E45" s="123">
        <v>511</v>
      </c>
      <c r="F45" s="124">
        <v>496</v>
      </c>
      <c r="G45" s="123">
        <v>482</v>
      </c>
      <c r="H45" s="124">
        <v>554</v>
      </c>
      <c r="I45" s="123">
        <v>573</v>
      </c>
      <c r="J45" s="124">
        <v>701</v>
      </c>
      <c r="K45" s="125">
        <v>578</v>
      </c>
      <c r="L45" s="125">
        <v>713</v>
      </c>
      <c r="M45" s="125">
        <v>674</v>
      </c>
      <c r="N45" s="125">
        <v>613</v>
      </c>
      <c r="O45" s="125">
        <v>737</v>
      </c>
      <c r="P45" s="126">
        <f>D45+E45+F45+G45+H45+J45+K45+L45+M45+N45+O45+I45</f>
        <v>7488</v>
      </c>
    </row>
    <row r="46" ht="12" customHeight="1" thickBot="1">
      <c r="E46" s="128"/>
    </row>
    <row r="47" spans="1:13" ht="16.5" customHeight="1">
      <c r="A47" s="158" t="s">
        <v>1</v>
      </c>
      <c r="B47" s="159"/>
      <c r="C47" s="162" t="s">
        <v>53</v>
      </c>
      <c r="D47" s="163"/>
      <c r="E47" s="163"/>
      <c r="F47" s="163"/>
      <c r="G47" s="163"/>
      <c r="H47" s="164"/>
      <c r="I47" s="129"/>
      <c r="J47" s="130"/>
      <c r="K47" s="130"/>
      <c r="L47" s="130"/>
      <c r="M47" s="130"/>
    </row>
    <row r="48" spans="1:13" ht="21" customHeight="1" thickBot="1">
      <c r="A48" s="160"/>
      <c r="B48" s="161"/>
      <c r="C48" s="165" t="s">
        <v>54</v>
      </c>
      <c r="D48" s="166"/>
      <c r="E48" s="165" t="s">
        <v>55</v>
      </c>
      <c r="F48" s="166"/>
      <c r="G48" s="167" t="s">
        <v>56</v>
      </c>
      <c r="H48" s="168"/>
      <c r="I48" s="131"/>
      <c r="J48" s="132"/>
      <c r="K48" s="132"/>
      <c r="L48" s="133"/>
      <c r="M48" s="133"/>
    </row>
    <row r="49" spans="1:13" ht="17.25" customHeight="1">
      <c r="A49" s="144" t="s">
        <v>57</v>
      </c>
      <c r="B49" s="145"/>
      <c r="C49" s="146">
        <v>11.4</v>
      </c>
      <c r="D49" s="147"/>
      <c r="E49" s="146">
        <v>11.9</v>
      </c>
      <c r="F49" s="147"/>
      <c r="G49" s="148">
        <f>E49-C49</f>
        <v>0.5</v>
      </c>
      <c r="H49" s="149"/>
      <c r="I49" s="134"/>
      <c r="J49" s="135"/>
      <c r="K49" s="135"/>
      <c r="L49" s="136"/>
      <c r="M49" s="136"/>
    </row>
    <row r="50" spans="1:13" ht="17.25" customHeight="1" thickBot="1">
      <c r="A50" s="150" t="s">
        <v>58</v>
      </c>
      <c r="B50" s="151"/>
      <c r="C50" s="152">
        <v>8.7</v>
      </c>
      <c r="D50" s="153"/>
      <c r="E50" s="152">
        <v>9.1</v>
      </c>
      <c r="F50" s="153"/>
      <c r="G50" s="154">
        <f>E50-C50</f>
        <v>0.40000000000000036</v>
      </c>
      <c r="H50" s="155"/>
      <c r="I50" s="134"/>
      <c r="J50" s="135"/>
      <c r="K50" s="135"/>
      <c r="L50" s="136"/>
      <c r="M50" s="136"/>
    </row>
    <row r="51" spans="1:13" ht="17.25" customHeight="1" thickBot="1">
      <c r="A51" s="138" t="s">
        <v>59</v>
      </c>
      <c r="B51" s="139"/>
      <c r="C51" s="140">
        <v>11.5</v>
      </c>
      <c r="D51" s="141"/>
      <c r="E51" s="140">
        <v>12.2</v>
      </c>
      <c r="F51" s="141"/>
      <c r="G51" s="142">
        <f>E51-C51</f>
        <v>0.6999999999999993</v>
      </c>
      <c r="H51" s="143"/>
      <c r="I51" s="137"/>
      <c r="J51" s="135"/>
      <c r="K51" s="135"/>
      <c r="L51" s="136"/>
      <c r="M51" s="136"/>
    </row>
  </sheetData>
  <sheetProtection/>
  <mergeCells count="24">
    <mergeCell ref="A51:B51"/>
    <mergeCell ref="C51:D51"/>
    <mergeCell ref="E51:F51"/>
    <mergeCell ref="G51:H51"/>
    <mergeCell ref="A49:B49"/>
    <mergeCell ref="C49:D49"/>
    <mergeCell ref="E49:F49"/>
    <mergeCell ref="G49:H49"/>
    <mergeCell ref="A50:B50"/>
    <mergeCell ref="C50:D50"/>
    <mergeCell ref="E50:F50"/>
    <mergeCell ref="G50:H50"/>
    <mergeCell ref="A41:A45"/>
    <mergeCell ref="A47:B48"/>
    <mergeCell ref="C47:H47"/>
    <mergeCell ref="C48:D48"/>
    <mergeCell ref="E48:F48"/>
    <mergeCell ref="G48:H48"/>
    <mergeCell ref="A1:P1"/>
    <mergeCell ref="A3:A21"/>
    <mergeCell ref="A22:A25"/>
    <mergeCell ref="A26:A32"/>
    <mergeCell ref="A33:A34"/>
    <mergeCell ref="A35:A40"/>
  </mergeCells>
  <printOptions/>
  <pageMargins left="0.3937007874015748" right="0.3937007874015748" top="0.4330708661417323" bottom="0.31496062992125984" header="0.11811023622047245" footer="0.11811023622047245"/>
  <pageSetup cellComments="asDisplayed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pj-admin</cp:lastModifiedBy>
  <dcterms:created xsi:type="dcterms:W3CDTF">2010-02-08T13:19:59Z</dcterms:created>
  <dcterms:modified xsi:type="dcterms:W3CDTF">2010-03-19T08:23:47Z</dcterms:modified>
  <cp:category/>
  <cp:version/>
  <cp:contentType/>
  <cp:contentStatus/>
</cp:coreProperties>
</file>