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do 30 roku" sheetId="1" r:id="rId1"/>
  </sheets>
  <definedNames/>
  <calcPr fullCalcOnLoad="1"/>
</workbook>
</file>

<file path=xl/sharedStrings.xml><?xml version="1.0" encoding="utf-8"?>
<sst xmlns="http://schemas.openxmlformats.org/spreadsheetml/2006/main" count="161" uniqueCount="91">
  <si>
    <t>Zarejestrowani bezrobotni do 30 roku życia</t>
  </si>
  <si>
    <t/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</si>
  <si>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</si>
  <si>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</si>
  <si>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</si>
  <si>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</si>
  <si>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</si>
  <si>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</si>
  <si>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</si>
  <si>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</si>
  <si>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</si>
  <si>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</si>
  <si>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</si>
  <si>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</si>
  <si>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ogółem</t>
  </si>
  <si>
    <t>Półroczny MPIPS-01</t>
  </si>
  <si>
    <t>Półroczny 
MPIPS-01</t>
  </si>
  <si>
    <t>Ogółem</t>
  </si>
  <si>
    <t>kobiety</t>
  </si>
  <si>
    <t>meżczyźni</t>
  </si>
  <si>
    <t>zamieszkali na wsi</t>
  </si>
  <si>
    <t>zamieszkali w mieście</t>
  </si>
  <si>
    <t>z prawem do zasiłku</t>
  </si>
  <si>
    <t>w okresie do 12 miesięcy od dnia ukończenia nauki</t>
  </si>
  <si>
    <t>zwolnieni z przyczyn dotyczących zakładu pracy</t>
  </si>
  <si>
    <t>długotrwale bezrobotni</t>
  </si>
  <si>
    <t>bez kwalifikacji zawodowych</t>
  </si>
  <si>
    <t>bez doświadczenia zawodowego</t>
  </si>
  <si>
    <t>kobiety, które nie podjęły zatrudnienia po urodzeniu dziecka</t>
  </si>
  <si>
    <t>samotnie wychowujący co najmniej 1 dziecko do 18 roku życia</t>
  </si>
  <si>
    <t>osoby, które po odbyciu kary pozbawienia wolności nie podjęły zatrudnienia</t>
  </si>
  <si>
    <t>niepełnosprawni</t>
  </si>
  <si>
    <t>z ogółem wg wieku</t>
  </si>
  <si>
    <t>18-20 lat</t>
  </si>
  <si>
    <t>21-24 lata</t>
  </si>
  <si>
    <t>25-29 lat</t>
  </si>
  <si>
    <t>z ogółem wg czasu pozostawania bez pracy w miesiącach</t>
  </si>
  <si>
    <t>do 1</t>
  </si>
  <si>
    <t>1 -3</t>
  </si>
  <si>
    <t>3 - 6</t>
  </si>
  <si>
    <t>6 - 12</t>
  </si>
  <si>
    <t>12 - 24</t>
  </si>
  <si>
    <t>pow. 24</t>
  </si>
  <si>
    <t>z ogółem wg poziomu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</si>
  <si>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</si>
  <si>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</si>
  <si>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</si>
  <si>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</si>
  <si>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</si>
  <si>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z ogółem wg stażu pracy w latach</t>
  </si>
  <si>
    <t>do 1 roku</t>
  </si>
  <si>
    <t>1 -5</t>
  </si>
  <si>
    <t>5 - 10</t>
  </si>
  <si>
    <t>10 -20</t>
  </si>
  <si>
    <t>bez stażu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</si>
  <si>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</si>
  <si>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</si>
  <si>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</si>
  <si>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</si>
  <si>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</si>
  <si>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</si>
  <si>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</si>
  <si>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</si>
  <si>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</si>
  <si>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</si>
  <si>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</si>
  <si>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</si>
  <si>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</si>
  <si>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 xml:space="preserve"> styczeń - czerwca
2013 r.</t>
  </si>
  <si>
    <t>lipiec - grudzień 2013r.</t>
  </si>
  <si>
    <t>Napływ</t>
  </si>
  <si>
    <t>Odpływ</t>
  </si>
  <si>
    <t>podjęcia pracy</t>
  </si>
  <si>
    <t>z tego</t>
  </si>
  <si>
    <t>            pracy niesubsydiowanej</t>
  </si>
  <si>
    <t>            pracy subsydiowanej</t>
  </si>
  <si>
    <t>                    prac interwencyjnych</t>
  </si>
  <si>
    <t>                    robót publicznych</t>
  </si>
  <si>
    <t>                    podjęcie działalności gospodarczej</t>
  </si>
  <si>
    <t>                    podjęcia pracy w ramach refundacji kosztów zatrudnienia bezrobotnego</t>
  </si>
  <si>
    <t>rozpoczęcia szkolenia</t>
  </si>
  <si>
    <t>rozpoczęcia stażu</t>
  </si>
  <si>
    <t>rozpoczęcia przygotowania zawodowego dorosłych</t>
  </si>
  <si>
    <t>rozpoczęcia pracy społecznie użytecznej</t>
  </si>
  <si>
    <t>rozpoczęcia realizacji indywidualnego programu zatrudnienia socjalnego lub podpisania kontraktu socjalnego</t>
  </si>
  <si>
    <t>odmowy bez uzasadnionej przyczyny przyjęcia propozycji 
odpowiedniej pracy lub innej formy pomocy</t>
  </si>
  <si>
    <t>niepotwierdzenia gotowości do pracy</t>
  </si>
  <si>
    <t>dobrowolnej rezygnacji ze statusu bezrobotnego</t>
  </si>
  <si>
    <t>podjęcia nauki</t>
  </si>
  <si>
    <t>nabycia praw emerytalnych lub rentowych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</si>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</sst>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16" borderId="10" xfId="51" applyFont="1" applyFill="1" applyBorder="1" applyAlignment="1">
      <alignment horizontal="center" vertical="top" wrapText="1"/>
      <protection/>
    </xf>
    <xf numFmtId="0" fontId="21" fillId="16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0" xfId="51" applyFont="1" applyBorder="1" applyAlignment="1">
      <alignment horizontal="center" vertical="center" wrapText="1"/>
      <protection/>
    </xf>
    <xf numFmtId="0" fontId="23" fillId="33" borderId="11" xfId="51" applyFont="1" applyFill="1" applyBorder="1" applyAlignment="1">
      <alignment horizontal="left" vertical="top" wrapText="1"/>
      <protection/>
    </xf>
    <xf numFmtId="0" fontId="20" fillId="33" borderId="12" xfId="51" applyNumberFormat="1" applyFont="1" applyFill="1" applyBorder="1" applyAlignment="1">
      <alignment horizontal="center" vertical="center" wrapText="1"/>
      <protection/>
    </xf>
    <xf numFmtId="0" fontId="20" fillId="33" borderId="13" xfId="51" applyNumberFormat="1" applyFont="1" applyFill="1" applyBorder="1" applyAlignment="1">
      <alignment horizontal="center" vertical="center" wrapText="1"/>
      <protection/>
    </xf>
    <xf numFmtId="0" fontId="20" fillId="33" borderId="0" xfId="51" applyNumberFormat="1" applyFont="1" applyFill="1" applyBorder="1" applyAlignment="1">
      <alignment horizontal="center" vertical="center" wrapText="1"/>
      <protection/>
    </xf>
    <xf numFmtId="0" fontId="20" fillId="33" borderId="10" xfId="0" applyNumberFormat="1" applyFont="1" applyFill="1" applyBorder="1" applyAlignment="1">
      <alignment horizontal="center" vertical="top" wrapText="1"/>
    </xf>
    <xf numFmtId="0" fontId="18" fillId="0" borderId="10" xfId="51" applyNumberFormat="1" applyBorder="1" applyAlignment="1">
      <alignment horizontal="center" vertical="center"/>
      <protection/>
    </xf>
    <xf numFmtId="0" fontId="20" fillId="33" borderId="14" xfId="51" applyNumberFormat="1" applyFont="1" applyFill="1" applyBorder="1" applyAlignment="1">
      <alignment horizontal="center" vertical="center" wrapText="1"/>
      <protection/>
    </xf>
    <xf numFmtId="0" fontId="24" fillId="16" borderId="11" xfId="51" applyFont="1" applyFill="1" applyBorder="1" applyAlignment="1">
      <alignment horizontal="left" vertical="center" wrapText="1"/>
      <protection/>
    </xf>
    <xf numFmtId="0" fontId="20" fillId="16" borderId="12" xfId="51" applyNumberFormat="1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left" vertical="center" wrapText="1"/>
    </xf>
    <xf numFmtId="0" fontId="18" fillId="0" borderId="10" xfId="51" applyBorder="1" applyAlignment="1">
      <alignment horizontal="center" vertical="center"/>
      <protection/>
    </xf>
    <xf numFmtId="0" fontId="23" fillId="33" borderId="11" xfId="51" applyFont="1" applyFill="1" applyBorder="1" applyAlignment="1">
      <alignment horizontal="left" vertical="center" wrapText="1"/>
      <protection/>
    </xf>
    <xf numFmtId="0" fontId="20" fillId="33" borderId="10" xfId="0" applyNumberFormat="1" applyFont="1" applyFill="1" applyBorder="1" applyAlignment="1">
      <alignment horizontal="center" vertical="center" wrapText="1"/>
    </xf>
    <xf numFmtId="0" fontId="24" fillId="16" borderId="11" xfId="51" applyFont="1" applyFill="1" applyBorder="1" applyAlignment="1">
      <alignment horizontal="left" vertical="top" wrapText="1"/>
      <protection/>
    </xf>
    <xf numFmtId="0" fontId="20" fillId="33" borderId="10" xfId="0" applyFont="1" applyFill="1" applyBorder="1" applyAlignment="1">
      <alignment horizontal="center" vertical="top" wrapText="1"/>
    </xf>
    <xf numFmtId="0" fontId="25" fillId="13" borderId="12" xfId="51" applyNumberFormat="1" applyFont="1" applyFill="1" applyBorder="1" applyAlignment="1">
      <alignment horizontal="left" vertical="center" wrapText="1"/>
      <protection/>
    </xf>
    <xf numFmtId="0" fontId="25" fillId="13" borderId="12" xfId="51" applyNumberFormat="1" applyFont="1" applyFill="1" applyBorder="1" applyAlignment="1">
      <alignment horizontal="center" vertical="center" wrapText="1"/>
      <protection/>
    </xf>
    <xf numFmtId="0" fontId="20" fillId="33" borderId="15" xfId="51" applyNumberFormat="1" applyFont="1" applyFill="1" applyBorder="1" applyAlignment="1">
      <alignment horizontal="center" vertical="center" wrapText="1"/>
      <protection/>
    </xf>
    <xf numFmtId="0" fontId="20" fillId="33" borderId="11" xfId="51" applyNumberFormat="1" applyFont="1" applyFill="1" applyBorder="1" applyAlignment="1">
      <alignment horizontal="center" vertical="center" wrapText="1"/>
      <protection/>
    </xf>
    <xf numFmtId="0" fontId="23" fillId="16" borderId="16" xfId="51" applyFont="1" applyFill="1" applyBorder="1" applyAlignment="1">
      <alignment horizontal="left" vertical="top" wrapText="1"/>
      <protection/>
    </xf>
    <xf numFmtId="0" fontId="24" fillId="16" borderId="10" xfId="51" applyNumberFormat="1" applyFont="1" applyFill="1" applyBorder="1" applyAlignment="1">
      <alignment horizontal="center" vertical="center" wrapText="1"/>
      <protection/>
    </xf>
    <xf numFmtId="0" fontId="25" fillId="16" borderId="12" xfId="51" applyNumberFormat="1" applyFont="1" applyFill="1" applyBorder="1" applyAlignment="1">
      <alignment horizontal="center" vertical="center" wrapText="1"/>
      <protection/>
    </xf>
    <xf numFmtId="0" fontId="25" fillId="33" borderId="0" xfId="51" applyNumberFormat="1" applyFont="1" applyFill="1" applyBorder="1" applyAlignment="1">
      <alignment horizontal="center" vertical="center" wrapText="1"/>
      <protection/>
    </xf>
    <xf numFmtId="0" fontId="24" fillId="33" borderId="11" xfId="51" applyFont="1" applyFill="1" applyBorder="1" applyAlignment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90" zoomScaleNormal="90" zoomScalePageLayoutView="0" workbookViewId="0" topLeftCell="A31">
      <selection activeCell="N57" sqref="N57"/>
    </sheetView>
  </sheetViews>
  <sheetFormatPr defaultColWidth="9.00390625" defaultRowHeight="12.75"/>
  <cols>
    <col min="1" max="1" width="41.00390625" style="3" customWidth="1"/>
    <col min="2" max="2" width="9.125" style="3" customWidth="1"/>
    <col min="3" max="9" width="8.875" style="3" customWidth="1"/>
    <col min="10" max="10" width="9.125" style="3" customWidth="1"/>
    <col min="11" max="11" width="9.50390625" style="3" customWidth="1"/>
    <col min="12" max="12" width="9.125" style="3" customWidth="1"/>
    <col min="13" max="14" width="8.875" style="3" customWidth="1"/>
    <col min="15" max="15" width="5.375" style="3" customWidth="1"/>
    <col min="16" max="16" width="5.875" style="3" customWidth="1"/>
    <col min="17" max="17" width="8.625" style="3" customWidth="1"/>
    <col min="18" max="18" width="6.50390625" style="3" customWidth="1"/>
    <col min="19" max="16384" width="8.875" style="3" customWidth="1"/>
  </cols>
  <sheetData>
    <row r="1" spans="1:15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9" ht="27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/>
      <c r="P2" s="7" t="s">
        <v>15</v>
      </c>
      <c r="Q2" s="7"/>
      <c r="R2" s="7" t="s">
        <v>16</v>
      </c>
      <c r="S2" s="7"/>
    </row>
    <row r="3" spans="1:19" ht="12.75">
      <c r="A3" s="8" t="s">
        <v>17</v>
      </c>
      <c r="B3" s="9">
        <v>2094</v>
      </c>
      <c r="C3" s="9">
        <v>2134</v>
      </c>
      <c r="D3" s="9">
        <v>2076</v>
      </c>
      <c r="E3" s="9">
        <v>1910</v>
      </c>
      <c r="F3" s="9">
        <v>1827</v>
      </c>
      <c r="G3" s="9">
        <v>1708</v>
      </c>
      <c r="H3" s="9">
        <v>1720</v>
      </c>
      <c r="I3" s="9">
        <v>1732</v>
      </c>
      <c r="J3" s="9">
        <v>1706</v>
      </c>
      <c r="K3" s="9">
        <v>1606</v>
      </c>
      <c r="L3" s="9">
        <v>1561</v>
      </c>
      <c r="M3" s="9">
        <v>1582</v>
      </c>
      <c r="N3" s="10"/>
      <c r="O3" s="11"/>
      <c r="P3" s="12">
        <f>Q3-G3</f>
        <v>0</v>
      </c>
      <c r="Q3" s="12">
        <v>1708</v>
      </c>
      <c r="R3" s="12">
        <f>S3-M3</f>
        <v>0</v>
      </c>
      <c r="S3" s="13">
        <v>1582</v>
      </c>
    </row>
    <row r="4" spans="1:19" ht="12.75">
      <c r="A4" s="8" t="s">
        <v>18</v>
      </c>
      <c r="B4" s="9">
        <v>1184</v>
      </c>
      <c r="C4" s="9">
        <v>1193</v>
      </c>
      <c r="D4" s="9">
        <v>1154</v>
      </c>
      <c r="E4" s="9">
        <v>1088</v>
      </c>
      <c r="F4" s="9">
        <v>1090</v>
      </c>
      <c r="G4" s="9">
        <v>1040</v>
      </c>
      <c r="H4" s="9">
        <v>1113</v>
      </c>
      <c r="I4" s="9">
        <v>1144</v>
      </c>
      <c r="J4" s="9">
        <v>1130</v>
      </c>
      <c r="K4" s="9">
        <v>1082</v>
      </c>
      <c r="L4" s="9">
        <v>998</v>
      </c>
      <c r="M4" s="9">
        <v>973</v>
      </c>
      <c r="N4" s="14"/>
      <c r="O4" s="11"/>
      <c r="P4" s="12">
        <f aca="true" t="shared" si="0" ref="P4:P17">Q4-G4</f>
        <v>0</v>
      </c>
      <c r="Q4" s="12">
        <v>1040</v>
      </c>
      <c r="R4" s="12">
        <f aca="true" t="shared" si="1" ref="R4:R40">S4-M4</f>
        <v>0</v>
      </c>
      <c r="S4" s="13">
        <v>973</v>
      </c>
    </row>
    <row r="5" spans="1:19" ht="12.75">
      <c r="A5" s="8" t="s">
        <v>19</v>
      </c>
      <c r="B5" s="9">
        <v>910</v>
      </c>
      <c r="C5" s="9">
        <v>941</v>
      </c>
      <c r="D5" s="9">
        <v>922</v>
      </c>
      <c r="E5" s="9">
        <v>822</v>
      </c>
      <c r="F5" s="9">
        <v>737</v>
      </c>
      <c r="G5" s="9">
        <v>668</v>
      </c>
      <c r="H5" s="9">
        <v>607</v>
      </c>
      <c r="I5" s="9">
        <v>588</v>
      </c>
      <c r="J5" s="9">
        <v>576</v>
      </c>
      <c r="K5" s="9">
        <v>524</v>
      </c>
      <c r="L5" s="9">
        <v>563</v>
      </c>
      <c r="M5" s="9">
        <v>609</v>
      </c>
      <c r="N5" s="14"/>
      <c r="O5" s="11"/>
      <c r="P5" s="12">
        <f t="shared" si="0"/>
        <v>0</v>
      </c>
      <c r="Q5" s="12">
        <v>668</v>
      </c>
      <c r="R5" s="12">
        <f t="shared" si="1"/>
        <v>0</v>
      </c>
      <c r="S5" s="13">
        <v>609</v>
      </c>
    </row>
    <row r="6" spans="1:19" ht="12.75">
      <c r="A6" s="8" t="s">
        <v>20</v>
      </c>
      <c r="B6" s="9">
        <v>1345</v>
      </c>
      <c r="C6" s="9">
        <v>1370</v>
      </c>
      <c r="D6" s="9">
        <v>1332</v>
      </c>
      <c r="E6" s="9">
        <v>1208</v>
      </c>
      <c r="F6" s="9">
        <v>1180</v>
      </c>
      <c r="G6" s="9">
        <v>1116</v>
      </c>
      <c r="H6" s="9">
        <v>1126</v>
      </c>
      <c r="I6" s="9">
        <v>1146</v>
      </c>
      <c r="J6" s="9">
        <v>1138</v>
      </c>
      <c r="K6" s="9">
        <v>1078</v>
      </c>
      <c r="L6" s="9">
        <v>1040</v>
      </c>
      <c r="M6" s="9">
        <v>1070</v>
      </c>
      <c r="N6" s="14"/>
      <c r="O6" s="11"/>
      <c r="P6" s="12">
        <f t="shared" si="0"/>
        <v>0</v>
      </c>
      <c r="Q6" s="12">
        <v>1116</v>
      </c>
      <c r="R6" s="12">
        <f t="shared" si="1"/>
        <v>0</v>
      </c>
      <c r="S6" s="13">
        <v>1070</v>
      </c>
    </row>
    <row r="7" spans="1:19" ht="12.75">
      <c r="A7" s="8" t="s">
        <v>21</v>
      </c>
      <c r="B7" s="9">
        <v>749</v>
      </c>
      <c r="C7" s="9">
        <v>764</v>
      </c>
      <c r="D7" s="9">
        <v>744</v>
      </c>
      <c r="E7" s="9">
        <v>702</v>
      </c>
      <c r="F7" s="9">
        <v>647</v>
      </c>
      <c r="G7" s="9">
        <v>592</v>
      </c>
      <c r="H7" s="9">
        <v>594</v>
      </c>
      <c r="I7" s="9">
        <v>586</v>
      </c>
      <c r="J7" s="9">
        <v>568</v>
      </c>
      <c r="K7" s="9">
        <v>528</v>
      </c>
      <c r="L7" s="9">
        <v>521</v>
      </c>
      <c r="M7" s="9">
        <v>512</v>
      </c>
      <c r="N7" s="14"/>
      <c r="O7" s="11"/>
      <c r="P7" s="12">
        <f t="shared" si="0"/>
        <v>0</v>
      </c>
      <c r="Q7" s="12">
        <v>592</v>
      </c>
      <c r="R7" s="12">
        <f t="shared" si="1"/>
        <v>0</v>
      </c>
      <c r="S7" s="13">
        <v>512</v>
      </c>
    </row>
    <row r="8" spans="1:19" ht="12.75">
      <c r="A8" s="8" t="s">
        <v>22</v>
      </c>
      <c r="B8" s="9">
        <v>274</v>
      </c>
      <c r="C8" s="9">
        <v>279</v>
      </c>
      <c r="D8" s="9">
        <v>266</v>
      </c>
      <c r="E8" s="9">
        <v>198</v>
      </c>
      <c r="F8" s="9">
        <v>175</v>
      </c>
      <c r="G8" s="9">
        <v>172</v>
      </c>
      <c r="H8" s="9">
        <v>176</v>
      </c>
      <c r="I8" s="9">
        <v>165</v>
      </c>
      <c r="J8" s="9">
        <v>131</v>
      </c>
      <c r="K8" s="9">
        <v>124</v>
      </c>
      <c r="L8" s="9">
        <v>132</v>
      </c>
      <c r="M8" s="9">
        <v>127</v>
      </c>
      <c r="N8" s="14"/>
      <c r="O8" s="11"/>
      <c r="P8" s="12">
        <f t="shared" si="0"/>
        <v>0</v>
      </c>
      <c r="Q8" s="12">
        <v>172</v>
      </c>
      <c r="R8" s="12">
        <f t="shared" si="1"/>
        <v>0</v>
      </c>
      <c r="S8" s="13">
        <v>127</v>
      </c>
    </row>
    <row r="9" spans="1:19" ht="12.75">
      <c r="A9" s="8" t="s">
        <v>23</v>
      </c>
      <c r="B9" s="9">
        <v>364</v>
      </c>
      <c r="C9" s="9">
        <v>373</v>
      </c>
      <c r="D9" s="9">
        <v>356</v>
      </c>
      <c r="E9" s="9">
        <v>199</v>
      </c>
      <c r="F9" s="9">
        <v>216</v>
      </c>
      <c r="G9" s="9">
        <v>143</v>
      </c>
      <c r="H9" s="9">
        <v>201</v>
      </c>
      <c r="I9" s="9">
        <v>228</v>
      </c>
      <c r="J9" s="9">
        <v>320</v>
      </c>
      <c r="K9" s="9">
        <v>327</v>
      </c>
      <c r="L9" s="9">
        <v>292</v>
      </c>
      <c r="M9" s="9">
        <v>289</v>
      </c>
      <c r="N9" s="14"/>
      <c r="O9" s="11"/>
      <c r="P9" s="12">
        <f t="shared" si="0"/>
        <v>0</v>
      </c>
      <c r="Q9" s="12">
        <v>143</v>
      </c>
      <c r="R9" s="12">
        <f t="shared" si="1"/>
        <v>0</v>
      </c>
      <c r="S9" s="13">
        <v>289</v>
      </c>
    </row>
    <row r="10" spans="1:19" ht="12.75">
      <c r="A10" s="8" t="s">
        <v>24</v>
      </c>
      <c r="B10" s="9">
        <v>92</v>
      </c>
      <c r="C10" s="9">
        <v>96</v>
      </c>
      <c r="D10" s="9">
        <v>98</v>
      </c>
      <c r="E10" s="9">
        <v>90</v>
      </c>
      <c r="F10" s="9">
        <v>85</v>
      </c>
      <c r="G10" s="9">
        <v>66</v>
      </c>
      <c r="H10" s="9">
        <v>63</v>
      </c>
      <c r="I10" s="9">
        <v>60</v>
      </c>
      <c r="J10" s="9">
        <v>56</v>
      </c>
      <c r="K10" s="9">
        <v>54</v>
      </c>
      <c r="L10" s="9">
        <v>56</v>
      </c>
      <c r="M10" s="9">
        <v>61</v>
      </c>
      <c r="N10" s="14"/>
      <c r="O10" s="11"/>
      <c r="P10" s="12">
        <f t="shared" si="0"/>
        <v>0</v>
      </c>
      <c r="Q10" s="12">
        <v>66</v>
      </c>
      <c r="R10" s="12">
        <f t="shared" si="1"/>
        <v>0</v>
      </c>
      <c r="S10" s="13">
        <v>61</v>
      </c>
    </row>
    <row r="11" spans="1:19" ht="12.75">
      <c r="A11" s="8" t="s">
        <v>25</v>
      </c>
      <c r="B11" s="9">
        <v>729</v>
      </c>
      <c r="C11" s="9">
        <v>758</v>
      </c>
      <c r="D11" s="9">
        <v>758</v>
      </c>
      <c r="E11" s="9">
        <v>728</v>
      </c>
      <c r="F11" s="9">
        <v>720</v>
      </c>
      <c r="G11" s="9">
        <v>674</v>
      </c>
      <c r="H11" s="9">
        <v>647</v>
      </c>
      <c r="I11" s="9">
        <v>658</v>
      </c>
      <c r="J11" s="9">
        <v>669</v>
      </c>
      <c r="K11" s="9">
        <v>657</v>
      </c>
      <c r="L11" s="9">
        <v>642</v>
      </c>
      <c r="M11" s="9">
        <v>656</v>
      </c>
      <c r="N11" s="14"/>
      <c r="O11" s="11"/>
      <c r="P11" s="12">
        <f t="shared" si="0"/>
        <v>0</v>
      </c>
      <c r="Q11" s="12">
        <v>674</v>
      </c>
      <c r="R11" s="12">
        <f t="shared" si="1"/>
        <v>0</v>
      </c>
      <c r="S11" s="13">
        <v>656</v>
      </c>
    </row>
    <row r="12" spans="1:19" ht="12.75">
      <c r="A12" s="8" t="s">
        <v>26</v>
      </c>
      <c r="B12" s="9">
        <v>397</v>
      </c>
      <c r="C12" s="9">
        <v>408</v>
      </c>
      <c r="D12" s="9">
        <v>395</v>
      </c>
      <c r="E12" s="9">
        <v>394</v>
      </c>
      <c r="F12" s="9">
        <v>412</v>
      </c>
      <c r="G12" s="9">
        <v>440</v>
      </c>
      <c r="H12" s="9">
        <v>465</v>
      </c>
      <c r="I12" s="9">
        <v>467</v>
      </c>
      <c r="J12" s="9">
        <v>502</v>
      </c>
      <c r="K12" s="9">
        <v>478</v>
      </c>
      <c r="L12" s="9">
        <v>469</v>
      </c>
      <c r="M12" s="9">
        <v>467</v>
      </c>
      <c r="N12" s="14"/>
      <c r="O12" s="11"/>
      <c r="P12" s="12">
        <f t="shared" si="0"/>
        <v>0</v>
      </c>
      <c r="Q12" s="12">
        <v>440</v>
      </c>
      <c r="R12" s="12">
        <f t="shared" si="1"/>
        <v>0</v>
      </c>
      <c r="S12" s="13">
        <v>467</v>
      </c>
    </row>
    <row r="13" spans="1:19" ht="12.75">
      <c r="A13" s="8" t="s">
        <v>27</v>
      </c>
      <c r="B13" s="9">
        <v>759</v>
      </c>
      <c r="C13" s="9">
        <v>785</v>
      </c>
      <c r="D13" s="9">
        <v>769</v>
      </c>
      <c r="E13" s="9">
        <v>731</v>
      </c>
      <c r="F13" s="9">
        <v>726</v>
      </c>
      <c r="G13" s="9">
        <v>667</v>
      </c>
      <c r="H13" s="9">
        <v>696</v>
      </c>
      <c r="I13" s="9">
        <v>707</v>
      </c>
      <c r="J13" s="9">
        <v>698</v>
      </c>
      <c r="K13" s="9">
        <v>650</v>
      </c>
      <c r="L13" s="9">
        <v>613</v>
      </c>
      <c r="M13" s="9">
        <v>610</v>
      </c>
      <c r="N13" s="14"/>
      <c r="O13" s="11"/>
      <c r="P13" s="12">
        <f t="shared" si="0"/>
        <v>0</v>
      </c>
      <c r="Q13" s="12">
        <v>667</v>
      </c>
      <c r="R13" s="12">
        <f t="shared" si="1"/>
        <v>0</v>
      </c>
      <c r="S13" s="13">
        <v>610</v>
      </c>
    </row>
    <row r="14" spans="1:19" ht="12.75">
      <c r="A14" s="8" t="s">
        <v>28</v>
      </c>
      <c r="B14" s="9">
        <v>242</v>
      </c>
      <c r="C14" s="9">
        <v>248</v>
      </c>
      <c r="D14" s="9">
        <v>257</v>
      </c>
      <c r="E14" s="9">
        <v>253</v>
      </c>
      <c r="F14" s="9">
        <v>258</v>
      </c>
      <c r="G14" s="9">
        <v>236</v>
      </c>
      <c r="H14" s="9">
        <v>244</v>
      </c>
      <c r="I14" s="9">
        <v>246</v>
      </c>
      <c r="J14" s="9">
        <v>249</v>
      </c>
      <c r="K14" s="9">
        <v>252</v>
      </c>
      <c r="L14" s="9">
        <v>237</v>
      </c>
      <c r="M14" s="9">
        <v>229</v>
      </c>
      <c r="N14" s="14"/>
      <c r="O14" s="11"/>
      <c r="P14" s="12">
        <f t="shared" si="0"/>
        <v>0</v>
      </c>
      <c r="Q14" s="12">
        <v>236</v>
      </c>
      <c r="R14" s="12">
        <f t="shared" si="1"/>
        <v>0</v>
      </c>
      <c r="S14" s="13">
        <v>229</v>
      </c>
    </row>
    <row r="15" spans="1:19" ht="20.25" customHeight="1">
      <c r="A15" s="8" t="s">
        <v>29</v>
      </c>
      <c r="B15" s="9">
        <v>144</v>
      </c>
      <c r="C15" s="9">
        <v>144</v>
      </c>
      <c r="D15" s="9">
        <v>147</v>
      </c>
      <c r="E15" s="9">
        <v>146</v>
      </c>
      <c r="F15" s="9">
        <v>146</v>
      </c>
      <c r="G15" s="9">
        <v>125</v>
      </c>
      <c r="H15" s="9">
        <v>138</v>
      </c>
      <c r="I15" s="9">
        <v>137</v>
      </c>
      <c r="J15" s="9">
        <v>129</v>
      </c>
      <c r="K15" s="9">
        <v>130</v>
      </c>
      <c r="L15" s="9">
        <v>125</v>
      </c>
      <c r="M15" s="9">
        <v>124</v>
      </c>
      <c r="N15" s="14"/>
      <c r="O15" s="11"/>
      <c r="P15" s="12">
        <f t="shared" si="0"/>
        <v>0</v>
      </c>
      <c r="Q15" s="12">
        <v>125</v>
      </c>
      <c r="R15" s="12">
        <f t="shared" si="1"/>
        <v>0</v>
      </c>
      <c r="S15" s="13">
        <v>124</v>
      </c>
    </row>
    <row r="16" spans="1:19" ht="20.25">
      <c r="A16" s="8" t="s">
        <v>30</v>
      </c>
      <c r="B16" s="9">
        <v>12</v>
      </c>
      <c r="C16" s="9">
        <v>13</v>
      </c>
      <c r="D16" s="9">
        <v>15</v>
      </c>
      <c r="E16" s="9">
        <v>14</v>
      </c>
      <c r="F16" s="9">
        <v>15</v>
      </c>
      <c r="G16" s="9">
        <v>12</v>
      </c>
      <c r="H16" s="9">
        <v>10</v>
      </c>
      <c r="I16" s="9">
        <v>10</v>
      </c>
      <c r="J16" s="9">
        <v>6</v>
      </c>
      <c r="K16" s="9">
        <v>7</v>
      </c>
      <c r="L16" s="9">
        <v>10</v>
      </c>
      <c r="M16" s="9">
        <v>11</v>
      </c>
      <c r="N16" s="14"/>
      <c r="O16" s="11"/>
      <c r="P16" s="12">
        <f>Q16-G16</f>
        <v>0</v>
      </c>
      <c r="Q16" s="12">
        <v>12</v>
      </c>
      <c r="R16" s="12">
        <f t="shared" si="1"/>
        <v>0</v>
      </c>
      <c r="S16" s="13">
        <v>11</v>
      </c>
    </row>
    <row r="17" spans="1:19" ht="12.75">
      <c r="A17" s="8" t="s">
        <v>31</v>
      </c>
      <c r="B17" s="9">
        <v>35</v>
      </c>
      <c r="C17" s="9">
        <v>37</v>
      </c>
      <c r="D17" s="9">
        <v>37</v>
      </c>
      <c r="E17" s="9">
        <v>33</v>
      </c>
      <c r="F17" s="9">
        <v>33</v>
      </c>
      <c r="G17" s="9">
        <v>27</v>
      </c>
      <c r="H17" s="9">
        <v>25</v>
      </c>
      <c r="I17" s="9">
        <v>25</v>
      </c>
      <c r="J17" s="9">
        <v>26</v>
      </c>
      <c r="K17" s="9">
        <v>27</v>
      </c>
      <c r="L17" s="9">
        <v>25</v>
      </c>
      <c r="M17" s="9">
        <v>30</v>
      </c>
      <c r="N17" s="14"/>
      <c r="O17" s="11"/>
      <c r="P17" s="12">
        <f t="shared" si="0"/>
        <v>0</v>
      </c>
      <c r="Q17" s="12">
        <v>27</v>
      </c>
      <c r="R17" s="12">
        <f t="shared" si="1"/>
        <v>0</v>
      </c>
      <c r="S17" s="13">
        <v>30</v>
      </c>
    </row>
    <row r="18" spans="1:19" ht="15" customHeight="1">
      <c r="A18" s="15" t="s">
        <v>32</v>
      </c>
      <c r="B18" s="16" t="s">
        <v>1</v>
      </c>
      <c r="C18" s="16" t="s">
        <v>1</v>
      </c>
      <c r="D18" s="16" t="s">
        <v>1</v>
      </c>
      <c r="E18" s="16" t="s">
        <v>1</v>
      </c>
      <c r="F18" s="16" t="s">
        <v>1</v>
      </c>
      <c r="G18" s="16" t="s">
        <v>1</v>
      </c>
      <c r="H18" s="16" t="s">
        <v>1</v>
      </c>
      <c r="I18" s="16" t="s">
        <v>1</v>
      </c>
      <c r="J18" s="16" t="s">
        <v>1</v>
      </c>
      <c r="K18" s="16" t="s">
        <v>1</v>
      </c>
      <c r="L18" s="16" t="s">
        <v>1</v>
      </c>
      <c r="M18" s="16" t="s">
        <v>1</v>
      </c>
      <c r="N18" s="14"/>
      <c r="O18" s="11"/>
      <c r="P18" s="12"/>
      <c r="Q18" s="17" t="s">
        <v>1</v>
      </c>
      <c r="R18" s="12"/>
      <c r="S18" s="18" t="s">
        <v>1</v>
      </c>
    </row>
    <row r="19" spans="1:19" ht="12.75">
      <c r="A19" s="19" t="s">
        <v>33</v>
      </c>
      <c r="B19" s="9">
        <v>408</v>
      </c>
      <c r="C19" s="9">
        <v>405</v>
      </c>
      <c r="D19" s="9">
        <v>366</v>
      </c>
      <c r="E19" s="9">
        <v>340</v>
      </c>
      <c r="F19" s="9">
        <v>333</v>
      </c>
      <c r="G19" s="9">
        <v>320</v>
      </c>
      <c r="H19" s="9">
        <v>318</v>
      </c>
      <c r="I19" s="9">
        <v>310</v>
      </c>
      <c r="J19" s="9">
        <v>380</v>
      </c>
      <c r="K19" s="9">
        <v>344</v>
      </c>
      <c r="L19" s="9">
        <v>305</v>
      </c>
      <c r="M19" s="9">
        <v>290</v>
      </c>
      <c r="N19" s="14"/>
      <c r="O19" s="11"/>
      <c r="P19" s="12">
        <f>Q19-G19</f>
        <v>0</v>
      </c>
      <c r="Q19" s="20">
        <v>320</v>
      </c>
      <c r="R19" s="12">
        <f t="shared" si="1"/>
        <v>0</v>
      </c>
      <c r="S19" s="13">
        <v>290</v>
      </c>
    </row>
    <row r="20" spans="1:19" ht="12.75">
      <c r="A20" s="19" t="s">
        <v>34</v>
      </c>
      <c r="B20" s="9">
        <v>781</v>
      </c>
      <c r="C20" s="9">
        <v>802</v>
      </c>
      <c r="D20" s="9">
        <v>790</v>
      </c>
      <c r="E20" s="9">
        <v>706</v>
      </c>
      <c r="F20" s="9">
        <v>689</v>
      </c>
      <c r="G20" s="9">
        <v>638</v>
      </c>
      <c r="H20" s="9">
        <v>651</v>
      </c>
      <c r="I20" s="9">
        <v>653</v>
      </c>
      <c r="J20" s="9">
        <v>618</v>
      </c>
      <c r="K20" s="9">
        <v>572</v>
      </c>
      <c r="L20" s="9">
        <v>565</v>
      </c>
      <c r="M20" s="9">
        <v>576</v>
      </c>
      <c r="N20" s="14"/>
      <c r="O20" s="11"/>
      <c r="P20" s="12">
        <f>Q20-G20</f>
        <v>0</v>
      </c>
      <c r="Q20" s="20">
        <v>638</v>
      </c>
      <c r="R20" s="12">
        <f t="shared" si="1"/>
        <v>0</v>
      </c>
      <c r="S20" s="13">
        <v>576</v>
      </c>
    </row>
    <row r="21" spans="1:19" ht="12.75">
      <c r="A21" s="19" t="s">
        <v>35</v>
      </c>
      <c r="B21" s="9">
        <v>905</v>
      </c>
      <c r="C21" s="9">
        <v>927</v>
      </c>
      <c r="D21" s="9">
        <v>920</v>
      </c>
      <c r="E21" s="9">
        <v>864</v>
      </c>
      <c r="F21" s="9">
        <v>805</v>
      </c>
      <c r="G21" s="9">
        <v>750</v>
      </c>
      <c r="H21" s="9">
        <v>751</v>
      </c>
      <c r="I21" s="9">
        <v>769</v>
      </c>
      <c r="J21" s="9">
        <v>708</v>
      </c>
      <c r="K21" s="9">
        <v>690</v>
      </c>
      <c r="L21" s="9">
        <v>691</v>
      </c>
      <c r="M21" s="9">
        <v>716</v>
      </c>
      <c r="N21" s="14"/>
      <c r="O21" s="11"/>
      <c r="P21" s="12">
        <f>Q21-G21</f>
        <v>0</v>
      </c>
      <c r="Q21" s="20">
        <v>750</v>
      </c>
      <c r="R21" s="12">
        <f t="shared" si="1"/>
        <v>0</v>
      </c>
      <c r="S21" s="13">
        <v>716</v>
      </c>
    </row>
    <row r="22" spans="1:19" ht="20.25">
      <c r="A22" s="21" t="s">
        <v>36</v>
      </c>
      <c r="B22" s="16" t="s">
        <v>1</v>
      </c>
      <c r="C22" s="16" t="s">
        <v>1</v>
      </c>
      <c r="D22" s="16" t="s">
        <v>1</v>
      </c>
      <c r="E22" s="16" t="s">
        <v>1</v>
      </c>
      <c r="F22" s="16" t="s">
        <v>1</v>
      </c>
      <c r="G22" s="16" t="s">
        <v>1</v>
      </c>
      <c r="H22" s="16" t="s">
        <v>1</v>
      </c>
      <c r="I22" s="16" t="s">
        <v>1</v>
      </c>
      <c r="J22" s="16" t="s">
        <v>1</v>
      </c>
      <c r="K22" s="16" t="s">
        <v>1</v>
      </c>
      <c r="L22" s="16" t="s">
        <v>1</v>
      </c>
      <c r="M22" s="16" t="s">
        <v>1</v>
      </c>
      <c r="N22" s="14"/>
      <c r="O22" s="11"/>
      <c r="P22" s="12"/>
      <c r="Q22" s="22" t="s">
        <v>1</v>
      </c>
      <c r="R22" s="12"/>
      <c r="S22" s="18" t="s">
        <v>1</v>
      </c>
    </row>
    <row r="23" spans="1:19" ht="12.75">
      <c r="A23" s="8" t="s">
        <v>37</v>
      </c>
      <c r="B23" s="9">
        <v>409</v>
      </c>
      <c r="C23" s="9">
        <v>269</v>
      </c>
      <c r="D23" s="9">
        <v>205</v>
      </c>
      <c r="E23" s="9">
        <v>206</v>
      </c>
      <c r="F23" s="9">
        <v>217</v>
      </c>
      <c r="G23" s="9">
        <v>239</v>
      </c>
      <c r="H23" s="9">
        <v>278</v>
      </c>
      <c r="I23" s="9">
        <v>210</v>
      </c>
      <c r="J23" s="9">
        <v>345</v>
      </c>
      <c r="K23" s="9">
        <v>237</v>
      </c>
      <c r="L23" s="9">
        <v>234</v>
      </c>
      <c r="M23" s="9">
        <v>192</v>
      </c>
      <c r="N23" s="14"/>
      <c r="O23" s="11"/>
      <c r="P23" s="12">
        <f aca="true" t="shared" si="2" ref="P23:P28">Q23-G23</f>
        <v>0</v>
      </c>
      <c r="Q23" s="12">
        <v>239</v>
      </c>
      <c r="R23" s="12">
        <f t="shared" si="1"/>
        <v>0</v>
      </c>
      <c r="S23" s="13">
        <v>192</v>
      </c>
    </row>
    <row r="24" spans="1:19" ht="12.75">
      <c r="A24" s="8" t="s">
        <v>38</v>
      </c>
      <c r="B24" s="9">
        <v>452</v>
      </c>
      <c r="C24" s="9">
        <v>545</v>
      </c>
      <c r="D24" s="9">
        <v>526</v>
      </c>
      <c r="E24" s="9">
        <v>353</v>
      </c>
      <c r="F24" s="9">
        <v>305</v>
      </c>
      <c r="G24" s="9">
        <v>288</v>
      </c>
      <c r="H24" s="9">
        <v>331</v>
      </c>
      <c r="I24" s="9">
        <v>430</v>
      </c>
      <c r="J24" s="9">
        <v>352</v>
      </c>
      <c r="K24" s="9">
        <v>395</v>
      </c>
      <c r="L24" s="9">
        <v>380</v>
      </c>
      <c r="M24" s="9">
        <v>361</v>
      </c>
      <c r="N24" s="14"/>
      <c r="O24" s="11"/>
      <c r="P24" s="12">
        <f t="shared" si="2"/>
        <v>0</v>
      </c>
      <c r="Q24" s="12">
        <v>288</v>
      </c>
      <c r="R24" s="12">
        <f t="shared" si="1"/>
        <v>0</v>
      </c>
      <c r="S24" s="13">
        <v>361</v>
      </c>
    </row>
    <row r="25" spans="1:19" ht="12.75">
      <c r="A25" s="8" t="s">
        <v>39</v>
      </c>
      <c r="B25" s="9">
        <v>456</v>
      </c>
      <c r="C25" s="9">
        <v>533</v>
      </c>
      <c r="D25" s="9">
        <v>474</v>
      </c>
      <c r="E25" s="9">
        <v>501</v>
      </c>
      <c r="F25" s="9">
        <v>435</v>
      </c>
      <c r="G25" s="9">
        <v>354</v>
      </c>
      <c r="H25" s="9">
        <v>279</v>
      </c>
      <c r="I25" s="9">
        <v>274</v>
      </c>
      <c r="J25" s="9">
        <v>244</v>
      </c>
      <c r="K25" s="9">
        <v>256</v>
      </c>
      <c r="L25" s="9">
        <v>263</v>
      </c>
      <c r="M25" s="9">
        <v>339</v>
      </c>
      <c r="N25" s="14"/>
      <c r="O25" s="11"/>
      <c r="P25" s="12">
        <f t="shared" si="2"/>
        <v>0</v>
      </c>
      <c r="Q25" s="12">
        <v>354</v>
      </c>
      <c r="R25" s="12">
        <f t="shared" si="1"/>
        <v>0</v>
      </c>
      <c r="S25" s="13">
        <v>339</v>
      </c>
    </row>
    <row r="26" spans="1:19" ht="12.75">
      <c r="A26" s="8" t="s">
        <v>40</v>
      </c>
      <c r="B26" s="9">
        <v>356</v>
      </c>
      <c r="C26" s="9">
        <v>354</v>
      </c>
      <c r="D26" s="9">
        <v>417</v>
      </c>
      <c r="E26" s="9">
        <v>419</v>
      </c>
      <c r="F26" s="9">
        <v>438</v>
      </c>
      <c r="G26" s="9">
        <v>412</v>
      </c>
      <c r="H26" s="9">
        <v>422</v>
      </c>
      <c r="I26" s="9">
        <v>404</v>
      </c>
      <c r="J26" s="9">
        <v>328</v>
      </c>
      <c r="K26" s="9">
        <v>292</v>
      </c>
      <c r="L26" s="9">
        <v>266</v>
      </c>
      <c r="M26" s="9">
        <v>259</v>
      </c>
      <c r="N26" s="14"/>
      <c r="O26" s="11"/>
      <c r="P26" s="12">
        <f t="shared" si="2"/>
        <v>0</v>
      </c>
      <c r="Q26" s="12">
        <v>412</v>
      </c>
      <c r="R26" s="12">
        <f t="shared" si="1"/>
        <v>0</v>
      </c>
      <c r="S26" s="13">
        <v>259</v>
      </c>
    </row>
    <row r="27" spans="1:19" ht="12.75">
      <c r="A27" s="8" t="s">
        <v>41</v>
      </c>
      <c r="B27" s="9">
        <v>273</v>
      </c>
      <c r="C27" s="9">
        <v>284</v>
      </c>
      <c r="D27" s="9">
        <v>302</v>
      </c>
      <c r="E27" s="9">
        <v>284</v>
      </c>
      <c r="F27" s="9">
        <v>291</v>
      </c>
      <c r="G27" s="9">
        <v>281</v>
      </c>
      <c r="H27" s="9">
        <v>273</v>
      </c>
      <c r="I27" s="9">
        <v>277</v>
      </c>
      <c r="J27" s="9">
        <v>291</v>
      </c>
      <c r="K27" s="9">
        <v>286</v>
      </c>
      <c r="L27" s="9">
        <v>278</v>
      </c>
      <c r="M27" s="9">
        <v>289</v>
      </c>
      <c r="N27" s="14"/>
      <c r="O27" s="11"/>
      <c r="P27" s="12">
        <f t="shared" si="2"/>
        <v>0</v>
      </c>
      <c r="Q27" s="12">
        <v>281</v>
      </c>
      <c r="R27" s="12">
        <f t="shared" si="1"/>
        <v>0</v>
      </c>
      <c r="S27" s="13">
        <v>289</v>
      </c>
    </row>
    <row r="28" spans="1:19" ht="12.75">
      <c r="A28" s="8" t="s">
        <v>42</v>
      </c>
      <c r="B28" s="9">
        <v>148</v>
      </c>
      <c r="C28" s="9">
        <v>149</v>
      </c>
      <c r="D28" s="9">
        <v>152</v>
      </c>
      <c r="E28" s="9">
        <v>147</v>
      </c>
      <c r="F28" s="9">
        <v>141</v>
      </c>
      <c r="G28" s="9">
        <v>134</v>
      </c>
      <c r="H28" s="9">
        <v>137</v>
      </c>
      <c r="I28" s="9">
        <v>137</v>
      </c>
      <c r="J28" s="9">
        <v>146</v>
      </c>
      <c r="K28" s="9">
        <v>140</v>
      </c>
      <c r="L28" s="9">
        <v>140</v>
      </c>
      <c r="M28" s="9">
        <v>142</v>
      </c>
      <c r="N28" s="14"/>
      <c r="O28" s="11"/>
      <c r="P28" s="12">
        <f t="shared" si="2"/>
        <v>0</v>
      </c>
      <c r="Q28" s="12">
        <v>134</v>
      </c>
      <c r="R28" s="12">
        <f t="shared" si="1"/>
        <v>0</v>
      </c>
      <c r="S28" s="13">
        <v>142</v>
      </c>
    </row>
    <row r="29" spans="1:19" ht="12.75">
      <c r="A29" s="21" t="s">
        <v>43</v>
      </c>
      <c r="B29" s="16" t="s">
        <v>1</v>
      </c>
      <c r="C29" s="16" t="s">
        <v>1</v>
      </c>
      <c r="D29" s="16" t="s">
        <v>1</v>
      </c>
      <c r="E29" s="16" t="s">
        <v>1</v>
      </c>
      <c r="F29" s="16" t="s">
        <v>1</v>
      </c>
      <c r="G29" s="16" t="s">
        <v>1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6" t="s">
        <v>1</v>
      </c>
      <c r="N29" s="14"/>
      <c r="O29" s="11"/>
      <c r="P29" s="12"/>
      <c r="Q29" s="22" t="s">
        <v>1</v>
      </c>
      <c r="R29" s="12"/>
      <c r="S29" s="18" t="s">
        <v>1</v>
      </c>
    </row>
    <row r="30" spans="1:19" ht="12.75">
      <c r="A30" s="23" t="s">
        <v>44</v>
      </c>
      <c r="B30" s="24">
        <v>360</v>
      </c>
      <c r="C30" s="24">
        <v>366</v>
      </c>
      <c r="D30" s="24">
        <v>344</v>
      </c>
      <c r="E30" s="24">
        <v>323</v>
      </c>
      <c r="F30" s="24">
        <v>304</v>
      </c>
      <c r="G30" s="24">
        <v>268</v>
      </c>
      <c r="H30" s="24">
        <v>330</v>
      </c>
      <c r="I30" s="24">
        <v>345</v>
      </c>
      <c r="J30" s="24">
        <v>316</v>
      </c>
      <c r="K30" s="24">
        <v>320</v>
      </c>
      <c r="L30" s="24">
        <v>303</v>
      </c>
      <c r="M30" s="24">
        <v>295</v>
      </c>
      <c r="N30" s="14"/>
      <c r="O30" s="11"/>
      <c r="P30" s="12">
        <f>Q30-G30</f>
        <v>0</v>
      </c>
      <c r="Q30" s="12">
        <v>268</v>
      </c>
      <c r="R30" s="12">
        <f t="shared" si="1"/>
        <v>0</v>
      </c>
      <c r="S30" s="13">
        <v>295</v>
      </c>
    </row>
    <row r="31" spans="1:19" ht="12.75">
      <c r="A31" s="8" t="s">
        <v>45</v>
      </c>
      <c r="B31" s="9">
        <v>575</v>
      </c>
      <c r="C31" s="9">
        <v>596</v>
      </c>
      <c r="D31" s="9">
        <v>597</v>
      </c>
      <c r="E31" s="9">
        <v>544</v>
      </c>
      <c r="F31" s="9">
        <v>547</v>
      </c>
      <c r="G31" s="9">
        <v>534</v>
      </c>
      <c r="H31" s="9">
        <v>526</v>
      </c>
      <c r="I31" s="9">
        <v>533</v>
      </c>
      <c r="J31" s="9">
        <v>537</v>
      </c>
      <c r="K31" s="9">
        <v>485</v>
      </c>
      <c r="L31" s="9">
        <v>451</v>
      </c>
      <c r="M31" s="9">
        <v>452</v>
      </c>
      <c r="N31" s="14"/>
      <c r="O31" s="11"/>
      <c r="P31" s="12">
        <f>Q31-G31</f>
        <v>0</v>
      </c>
      <c r="Q31" s="12">
        <v>534</v>
      </c>
      <c r="R31" s="12">
        <f t="shared" si="1"/>
        <v>0</v>
      </c>
      <c r="S31" s="13">
        <v>452</v>
      </c>
    </row>
    <row r="32" spans="1:19" ht="12.75">
      <c r="A32" s="8" t="s">
        <v>46</v>
      </c>
      <c r="B32" s="9">
        <v>250</v>
      </c>
      <c r="C32" s="9">
        <v>263</v>
      </c>
      <c r="D32" s="9">
        <v>262</v>
      </c>
      <c r="E32" s="9">
        <v>262</v>
      </c>
      <c r="F32" s="9">
        <v>266</v>
      </c>
      <c r="G32" s="9">
        <v>251</v>
      </c>
      <c r="H32" s="9">
        <v>256</v>
      </c>
      <c r="I32" s="9">
        <v>248</v>
      </c>
      <c r="J32" s="9">
        <v>226</v>
      </c>
      <c r="K32" s="9">
        <v>211</v>
      </c>
      <c r="L32" s="9">
        <v>208</v>
      </c>
      <c r="M32" s="9">
        <v>213</v>
      </c>
      <c r="N32" s="14"/>
      <c r="O32" s="11"/>
      <c r="P32" s="12">
        <f>Q32-G32</f>
        <v>0</v>
      </c>
      <c r="Q32" s="12">
        <v>251</v>
      </c>
      <c r="R32" s="12">
        <f t="shared" si="1"/>
        <v>0</v>
      </c>
      <c r="S32" s="13">
        <v>213</v>
      </c>
    </row>
    <row r="33" spans="1:19" ht="12.75">
      <c r="A33" s="8" t="s">
        <v>47</v>
      </c>
      <c r="B33" s="9">
        <v>488</v>
      </c>
      <c r="C33" s="9">
        <v>490</v>
      </c>
      <c r="D33" s="9">
        <v>473</v>
      </c>
      <c r="E33" s="9">
        <v>416</v>
      </c>
      <c r="F33" s="9">
        <v>376</v>
      </c>
      <c r="G33" s="9">
        <v>340</v>
      </c>
      <c r="H33" s="9">
        <v>314</v>
      </c>
      <c r="I33" s="9">
        <v>315</v>
      </c>
      <c r="J33" s="9">
        <v>361</v>
      </c>
      <c r="K33" s="9">
        <v>342</v>
      </c>
      <c r="L33" s="9">
        <v>343</v>
      </c>
      <c r="M33" s="9">
        <v>345</v>
      </c>
      <c r="N33" s="14"/>
      <c r="O33" s="11"/>
      <c r="P33" s="12">
        <f>Q33-G33</f>
        <v>0</v>
      </c>
      <c r="Q33" s="12">
        <v>340</v>
      </c>
      <c r="R33" s="12">
        <f t="shared" si="1"/>
        <v>0</v>
      </c>
      <c r="S33" s="13">
        <v>345</v>
      </c>
    </row>
    <row r="34" spans="1:19" ht="12.75">
      <c r="A34" s="8" t="s">
        <v>48</v>
      </c>
      <c r="B34" s="9">
        <v>421</v>
      </c>
      <c r="C34" s="9">
        <v>419</v>
      </c>
      <c r="D34" s="9">
        <v>400</v>
      </c>
      <c r="E34" s="9">
        <v>365</v>
      </c>
      <c r="F34" s="9">
        <v>334</v>
      </c>
      <c r="G34" s="9">
        <v>315</v>
      </c>
      <c r="H34" s="9">
        <v>294</v>
      </c>
      <c r="I34" s="9">
        <v>291</v>
      </c>
      <c r="J34" s="9">
        <v>266</v>
      </c>
      <c r="K34" s="9">
        <v>248</v>
      </c>
      <c r="L34" s="9">
        <v>256</v>
      </c>
      <c r="M34" s="9">
        <v>277</v>
      </c>
      <c r="N34" s="14"/>
      <c r="O34" s="11"/>
      <c r="P34" s="12">
        <f>Q34-G34</f>
        <v>0</v>
      </c>
      <c r="Q34" s="12">
        <v>315</v>
      </c>
      <c r="R34" s="12">
        <f t="shared" si="1"/>
        <v>0</v>
      </c>
      <c r="S34" s="13">
        <v>277</v>
      </c>
    </row>
    <row r="35" spans="1:19" ht="12.75">
      <c r="A35" s="21" t="s">
        <v>49</v>
      </c>
      <c r="B35" s="16" t="s">
        <v>1</v>
      </c>
      <c r="C35" s="16" t="s">
        <v>1</v>
      </c>
      <c r="D35" s="16" t="s">
        <v>1</v>
      </c>
      <c r="E35" s="16" t="s">
        <v>1</v>
      </c>
      <c r="F35" s="16" t="s">
        <v>1</v>
      </c>
      <c r="G35" s="16" t="s">
        <v>1</v>
      </c>
      <c r="H35" s="16" t="s">
        <v>1</v>
      </c>
      <c r="I35" s="16" t="s">
        <v>1</v>
      </c>
      <c r="J35" s="16" t="s">
        <v>1</v>
      </c>
      <c r="K35" s="16" t="s">
        <v>1</v>
      </c>
      <c r="L35" s="16" t="s">
        <v>1</v>
      </c>
      <c r="M35" s="16" t="s">
        <v>1</v>
      </c>
      <c r="N35" s="14"/>
      <c r="O35" s="11"/>
      <c r="P35" s="12"/>
      <c r="Q35" s="22" t="s">
        <v>1</v>
      </c>
      <c r="R35" s="12"/>
      <c r="S35" s="18" t="s">
        <v>1</v>
      </c>
    </row>
    <row r="36" spans="1:19" ht="12.75">
      <c r="A36" s="8" t="s">
        <v>50</v>
      </c>
      <c r="B36" s="9">
        <v>494</v>
      </c>
      <c r="C36" s="9">
        <v>517</v>
      </c>
      <c r="D36" s="9">
        <v>487</v>
      </c>
      <c r="E36" s="9">
        <v>469</v>
      </c>
      <c r="F36" s="9">
        <v>442</v>
      </c>
      <c r="G36" s="9">
        <v>408</v>
      </c>
      <c r="H36" s="9">
        <v>412</v>
      </c>
      <c r="I36" s="9">
        <v>417</v>
      </c>
      <c r="J36" s="9">
        <v>383</v>
      </c>
      <c r="K36" s="9">
        <v>361</v>
      </c>
      <c r="L36" s="9">
        <v>363</v>
      </c>
      <c r="M36" s="9">
        <v>379</v>
      </c>
      <c r="N36" s="14"/>
      <c r="O36" s="11"/>
      <c r="P36" s="12">
        <f>Q36-G36</f>
        <v>0</v>
      </c>
      <c r="Q36" s="12">
        <v>408</v>
      </c>
      <c r="R36" s="12">
        <f t="shared" si="1"/>
        <v>0</v>
      </c>
      <c r="S36" s="13">
        <v>379</v>
      </c>
    </row>
    <row r="37" spans="1:19" ht="12.75">
      <c r="A37" s="8" t="s">
        <v>51</v>
      </c>
      <c r="B37" s="9">
        <v>843</v>
      </c>
      <c r="C37" s="9">
        <v>838</v>
      </c>
      <c r="D37" s="9">
        <v>825</v>
      </c>
      <c r="E37" s="9">
        <v>754</v>
      </c>
      <c r="F37" s="9">
        <v>716</v>
      </c>
      <c r="G37" s="9">
        <v>669</v>
      </c>
      <c r="H37" s="9">
        <v>648</v>
      </c>
      <c r="I37" s="9">
        <v>642</v>
      </c>
      <c r="J37" s="9">
        <v>671</v>
      </c>
      <c r="K37" s="9">
        <v>640</v>
      </c>
      <c r="L37" s="9">
        <v>624</v>
      </c>
      <c r="M37" s="9">
        <v>634</v>
      </c>
      <c r="N37" s="14"/>
      <c r="O37" s="11"/>
      <c r="P37" s="12">
        <f>Q37-G37</f>
        <v>0</v>
      </c>
      <c r="Q37" s="12">
        <v>669</v>
      </c>
      <c r="R37" s="12">
        <f t="shared" si="1"/>
        <v>0</v>
      </c>
      <c r="S37" s="13">
        <v>634</v>
      </c>
    </row>
    <row r="38" spans="1:19" ht="12.75">
      <c r="A38" s="8" t="s">
        <v>52</v>
      </c>
      <c r="B38" s="9">
        <v>236</v>
      </c>
      <c r="C38" s="9">
        <v>242</v>
      </c>
      <c r="D38" s="9">
        <v>229</v>
      </c>
      <c r="E38" s="9">
        <v>194</v>
      </c>
      <c r="F38" s="9">
        <v>166</v>
      </c>
      <c r="G38" s="9">
        <v>159</v>
      </c>
      <c r="H38" s="9">
        <v>158</v>
      </c>
      <c r="I38" s="9">
        <v>158</v>
      </c>
      <c r="J38" s="9">
        <v>134</v>
      </c>
      <c r="K38" s="9">
        <v>121</v>
      </c>
      <c r="L38" s="9">
        <v>130</v>
      </c>
      <c r="M38" s="9">
        <v>135</v>
      </c>
      <c r="N38" s="14"/>
      <c r="O38" s="11"/>
      <c r="P38" s="12">
        <f>Q38-G38</f>
        <v>0</v>
      </c>
      <c r="Q38" s="12">
        <v>159</v>
      </c>
      <c r="R38" s="12">
        <f t="shared" si="1"/>
        <v>0</v>
      </c>
      <c r="S38" s="13">
        <v>135</v>
      </c>
    </row>
    <row r="39" spans="1:19" ht="12.75">
      <c r="A39" s="8" t="s">
        <v>53</v>
      </c>
      <c r="B39" s="9">
        <v>17</v>
      </c>
      <c r="C39" s="9">
        <v>16</v>
      </c>
      <c r="D39" s="9">
        <v>19</v>
      </c>
      <c r="E39" s="9">
        <v>12</v>
      </c>
      <c r="F39" s="9">
        <v>10</v>
      </c>
      <c r="G39" s="9">
        <v>10</v>
      </c>
      <c r="H39" s="9">
        <v>9</v>
      </c>
      <c r="I39" s="9">
        <v>7</v>
      </c>
      <c r="J39" s="9">
        <v>8</v>
      </c>
      <c r="K39" s="9">
        <v>4</v>
      </c>
      <c r="L39" s="9">
        <v>4</v>
      </c>
      <c r="M39" s="9">
        <v>8</v>
      </c>
      <c r="N39" s="14"/>
      <c r="O39" s="11"/>
      <c r="P39" s="12">
        <f>Q39-G39</f>
        <v>0</v>
      </c>
      <c r="Q39" s="12">
        <v>10</v>
      </c>
      <c r="R39" s="12">
        <f t="shared" si="1"/>
        <v>0</v>
      </c>
      <c r="S39" s="13">
        <v>8</v>
      </c>
    </row>
    <row r="40" spans="1:19" ht="12.75">
      <c r="A40" s="8" t="s">
        <v>54</v>
      </c>
      <c r="B40" s="25">
        <v>504</v>
      </c>
      <c r="C40" s="25">
        <v>521</v>
      </c>
      <c r="D40" s="25">
        <v>516</v>
      </c>
      <c r="E40" s="25">
        <v>481</v>
      </c>
      <c r="F40" s="25">
        <v>493</v>
      </c>
      <c r="G40" s="25">
        <v>462</v>
      </c>
      <c r="H40" s="25">
        <v>493</v>
      </c>
      <c r="I40" s="25">
        <v>508</v>
      </c>
      <c r="J40" s="25">
        <v>510</v>
      </c>
      <c r="K40" s="25">
        <v>480</v>
      </c>
      <c r="L40" s="25">
        <v>440</v>
      </c>
      <c r="M40" s="25">
        <v>426</v>
      </c>
      <c r="N40" s="26"/>
      <c r="O40" s="11"/>
      <c r="P40" s="12">
        <f>Q40-G40</f>
        <v>0</v>
      </c>
      <c r="Q40" s="12">
        <v>462</v>
      </c>
      <c r="R40" s="12">
        <f t="shared" si="1"/>
        <v>0</v>
      </c>
      <c r="S40" s="13">
        <v>426</v>
      </c>
    </row>
    <row r="41" spans="1:19" ht="33.75">
      <c r="A41" s="27" t="s">
        <v>1</v>
      </c>
      <c r="B41" s="28" t="s">
        <v>55</v>
      </c>
      <c r="C41" s="28" t="s">
        <v>56</v>
      </c>
      <c r="D41" s="28" t="s">
        <v>57</v>
      </c>
      <c r="E41" s="28" t="s">
        <v>58</v>
      </c>
      <c r="F41" s="28" t="s">
        <v>59</v>
      </c>
      <c r="G41" s="28" t="s">
        <v>60</v>
      </c>
      <c r="H41" s="28" t="s">
        <v>61</v>
      </c>
      <c r="I41" s="28" t="s">
        <v>62</v>
      </c>
      <c r="J41" s="28" t="s">
        <v>63</v>
      </c>
      <c r="K41" s="28" t="s">
        <v>64</v>
      </c>
      <c r="L41" s="28" t="s">
        <v>65</v>
      </c>
      <c r="M41" s="28" t="s">
        <v>66</v>
      </c>
      <c r="N41" s="29" t="s">
        <v>67</v>
      </c>
      <c r="O41" s="30"/>
      <c r="P41" s="12"/>
      <c r="Q41" s="22" t="s">
        <v>68</v>
      </c>
      <c r="R41" s="22"/>
      <c r="S41" s="22" t="s">
        <v>69</v>
      </c>
    </row>
    <row r="42" spans="1:19" ht="12.75">
      <c r="A42" s="19" t="s">
        <v>70</v>
      </c>
      <c r="B42" s="9">
        <v>426</v>
      </c>
      <c r="C42" s="9">
        <v>284</v>
      </c>
      <c r="D42" s="9">
        <v>263</v>
      </c>
      <c r="E42" s="9">
        <v>225</v>
      </c>
      <c r="F42" s="25">
        <v>229</v>
      </c>
      <c r="G42" s="9">
        <v>261</v>
      </c>
      <c r="H42" s="9">
        <v>322</v>
      </c>
      <c r="I42" s="9">
        <v>276</v>
      </c>
      <c r="J42" s="9">
        <v>397</v>
      </c>
      <c r="K42" s="9">
        <v>286</v>
      </c>
      <c r="L42" s="9">
        <v>289</v>
      </c>
      <c r="M42" s="9">
        <v>253</v>
      </c>
      <c r="N42" s="9">
        <f>B42+C42+D42+E42+F42+G42+H42+I42+J42+K42+L42+M42</f>
        <v>3511</v>
      </c>
      <c r="O42" s="11"/>
      <c r="P42" s="20">
        <f>B42+C42+D42+E42+F42+G42</f>
        <v>1688</v>
      </c>
      <c r="Q42" s="20">
        <v>1688</v>
      </c>
      <c r="R42" s="20">
        <f>H42+I42+J42+K42+L42+M42</f>
        <v>1823</v>
      </c>
      <c r="S42" s="12">
        <v>1823</v>
      </c>
    </row>
    <row r="43" spans="1:19" ht="12.75">
      <c r="A43" s="19" t="s">
        <v>71</v>
      </c>
      <c r="B43" s="18">
        <f>B44+B52+B53+B54+B55+B56+B57+B58+B59+B60+B61+B62</f>
        <v>197</v>
      </c>
      <c r="C43" s="18">
        <f>C44+C52+C53+C54+C55+C56+C57+C58+C59+C60+C61+C62</f>
        <v>230</v>
      </c>
      <c r="D43" s="18">
        <f>D44+D52+D53+D54+D55+D56+D57+D58+D59+D60+D61+D62</f>
        <v>304</v>
      </c>
      <c r="E43" s="18">
        <f>E44+E52+E53+E54+E55+E56+E57+E58+E59+E60+E61+E62</f>
        <v>379</v>
      </c>
      <c r="F43" s="18">
        <f>F44+F52+F53+F54+F55+F56+F57+F58+F59+F60+F61+F62</f>
        <v>297</v>
      </c>
      <c r="G43" s="18">
        <f aca="true" t="shared" si="3" ref="G43:M43">G44+G52+G53+G54+G55+G56+G57+G58+G59+G60+G61+G62</f>
        <v>369</v>
      </c>
      <c r="H43" s="18">
        <f t="shared" si="3"/>
        <v>297</v>
      </c>
      <c r="I43" s="18">
        <f t="shared" si="3"/>
        <v>252</v>
      </c>
      <c r="J43" s="18">
        <f t="shared" si="3"/>
        <v>416</v>
      </c>
      <c r="K43" s="18">
        <f t="shared" si="3"/>
        <v>373</v>
      </c>
      <c r="L43" s="18">
        <f t="shared" si="3"/>
        <v>324</v>
      </c>
      <c r="M43" s="18">
        <f t="shared" si="3"/>
        <v>227</v>
      </c>
      <c r="N43" s="9">
        <f aca="true" t="shared" si="4" ref="N43:N62">B43+C43+D43+E43+F43+G43+H43+I43+J43+K43+L43+M43</f>
        <v>3665</v>
      </c>
      <c r="O43" s="11"/>
      <c r="P43" s="20">
        <f aca="true" t="shared" si="5" ref="P43:P62">B43+C43+D43+E43+F43+G43</f>
        <v>1776</v>
      </c>
      <c r="Q43" s="20">
        <v>1776</v>
      </c>
      <c r="R43" s="20">
        <f aca="true" t="shared" si="6" ref="R43:R62">H43+I43+J43+K43+L43+M43</f>
        <v>1889</v>
      </c>
      <c r="S43" s="18">
        <v>1889</v>
      </c>
    </row>
    <row r="44" spans="1:19" ht="12.75">
      <c r="A44" s="19" t="s">
        <v>72</v>
      </c>
      <c r="B44" s="9">
        <f>B46+B47</f>
        <v>106</v>
      </c>
      <c r="C44" s="9">
        <f>C46+C47</f>
        <v>150</v>
      </c>
      <c r="D44" s="9">
        <f>D46+D47</f>
        <v>156</v>
      </c>
      <c r="E44" s="9">
        <f>E46+E47</f>
        <v>192</v>
      </c>
      <c r="F44" s="9">
        <f>F46+F47</f>
        <v>155</v>
      </c>
      <c r="G44" s="9">
        <f aca="true" t="shared" si="7" ref="G44:M44">G46+G47</f>
        <v>128</v>
      </c>
      <c r="H44" s="9">
        <f t="shared" si="7"/>
        <v>112</v>
      </c>
      <c r="I44" s="9">
        <f t="shared" si="7"/>
        <v>134</v>
      </c>
      <c r="J44" s="9">
        <f t="shared" si="7"/>
        <v>213</v>
      </c>
      <c r="K44" s="9">
        <f t="shared" si="7"/>
        <v>181</v>
      </c>
      <c r="L44" s="9">
        <f t="shared" si="7"/>
        <v>207</v>
      </c>
      <c r="M44" s="9">
        <f t="shared" si="7"/>
        <v>145</v>
      </c>
      <c r="N44" s="9">
        <f t="shared" si="4"/>
        <v>1879</v>
      </c>
      <c r="O44" s="11"/>
      <c r="P44" s="20">
        <f t="shared" si="5"/>
        <v>887</v>
      </c>
      <c r="Q44" s="20">
        <v>887</v>
      </c>
      <c r="R44" s="20">
        <f t="shared" si="6"/>
        <v>992</v>
      </c>
      <c r="S44" s="9">
        <v>992</v>
      </c>
    </row>
    <row r="45" spans="1:19" ht="12.75">
      <c r="A45" s="31" t="s">
        <v>73</v>
      </c>
      <c r="B45" s="9" t="s">
        <v>1</v>
      </c>
      <c r="C45" s="9" t="s">
        <v>1</v>
      </c>
      <c r="D45" s="9" t="s">
        <v>1</v>
      </c>
      <c r="E45" s="9" t="s">
        <v>1</v>
      </c>
      <c r="F45" s="9" t="s">
        <v>1</v>
      </c>
      <c r="G45" s="9" t="s">
        <v>1</v>
      </c>
      <c r="H45" s="9" t="s">
        <v>1</v>
      </c>
      <c r="I45" s="9" t="s">
        <v>1</v>
      </c>
      <c r="J45" s="9" t="s">
        <v>1</v>
      </c>
      <c r="K45" s="9" t="s">
        <v>1</v>
      </c>
      <c r="L45" s="9" t="s">
        <v>1</v>
      </c>
      <c r="M45" s="9" t="s">
        <v>1</v>
      </c>
      <c r="N45" s="9"/>
      <c r="O45" s="11"/>
      <c r="P45" s="20"/>
      <c r="Q45" s="17" t="s">
        <v>1</v>
      </c>
      <c r="R45" s="20"/>
      <c r="S45" s="22"/>
    </row>
    <row r="46" spans="1:19" ht="12.75">
      <c r="A46" s="19" t="s">
        <v>74</v>
      </c>
      <c r="B46" s="9">
        <v>103</v>
      </c>
      <c r="C46" s="9">
        <v>140</v>
      </c>
      <c r="D46" s="9">
        <v>145</v>
      </c>
      <c r="E46" s="9">
        <v>170</v>
      </c>
      <c r="F46" s="9">
        <v>117</v>
      </c>
      <c r="G46" s="9">
        <v>112</v>
      </c>
      <c r="H46" s="9">
        <v>102</v>
      </c>
      <c r="I46" s="9">
        <v>127</v>
      </c>
      <c r="J46" s="9">
        <v>206</v>
      </c>
      <c r="K46" s="9">
        <v>176</v>
      </c>
      <c r="L46" s="9">
        <v>200</v>
      </c>
      <c r="M46" s="9">
        <v>130</v>
      </c>
      <c r="N46" s="9">
        <f t="shared" si="4"/>
        <v>1728</v>
      </c>
      <c r="O46" s="11"/>
      <c r="P46" s="20">
        <f t="shared" si="5"/>
        <v>787</v>
      </c>
      <c r="Q46" s="20">
        <v>787</v>
      </c>
      <c r="R46" s="20">
        <f t="shared" si="6"/>
        <v>941</v>
      </c>
      <c r="S46" s="12">
        <v>941</v>
      </c>
    </row>
    <row r="47" spans="1:19" ht="12.75">
      <c r="A47" s="19" t="s">
        <v>75</v>
      </c>
      <c r="B47" s="9">
        <f>B48+B49+B50+B51</f>
        <v>3</v>
      </c>
      <c r="C47" s="9">
        <f>C48+C49+C50+C51</f>
        <v>10</v>
      </c>
      <c r="D47" s="9">
        <f>D48+D49+D50+D51</f>
        <v>11</v>
      </c>
      <c r="E47" s="9">
        <f>E48+E49+E50+E51</f>
        <v>22</v>
      </c>
      <c r="F47" s="9">
        <f>F48+F49+F50+F51</f>
        <v>38</v>
      </c>
      <c r="G47" s="9">
        <f aca="true" t="shared" si="8" ref="G47:M47">G48+G49+G50+G51</f>
        <v>16</v>
      </c>
      <c r="H47" s="9">
        <f t="shared" si="8"/>
        <v>10</v>
      </c>
      <c r="I47" s="9">
        <f t="shared" si="8"/>
        <v>7</v>
      </c>
      <c r="J47" s="9">
        <f t="shared" si="8"/>
        <v>7</v>
      </c>
      <c r="K47" s="9">
        <f t="shared" si="8"/>
        <v>5</v>
      </c>
      <c r="L47" s="9">
        <f t="shared" si="8"/>
        <v>7</v>
      </c>
      <c r="M47" s="9">
        <f t="shared" si="8"/>
        <v>15</v>
      </c>
      <c r="N47" s="9">
        <f t="shared" si="4"/>
        <v>151</v>
      </c>
      <c r="O47" s="11"/>
      <c r="P47" s="20">
        <f t="shared" si="5"/>
        <v>100</v>
      </c>
      <c r="Q47" s="20">
        <v>100</v>
      </c>
      <c r="R47" s="20">
        <f t="shared" si="6"/>
        <v>51</v>
      </c>
      <c r="S47" s="9">
        <v>51</v>
      </c>
    </row>
    <row r="48" spans="1:19" ht="12.75">
      <c r="A48" s="19" t="s">
        <v>76</v>
      </c>
      <c r="B48" s="9">
        <v>0</v>
      </c>
      <c r="C48" s="9">
        <v>4</v>
      </c>
      <c r="D48" s="9">
        <v>2</v>
      </c>
      <c r="E48" s="9">
        <v>1</v>
      </c>
      <c r="F48" s="9">
        <v>0</v>
      </c>
      <c r="G48" s="9">
        <v>0</v>
      </c>
      <c r="H48" s="9">
        <v>1</v>
      </c>
      <c r="I48" s="9">
        <v>1</v>
      </c>
      <c r="J48" s="9">
        <v>0</v>
      </c>
      <c r="K48" s="9">
        <v>0</v>
      </c>
      <c r="L48" s="9">
        <v>0</v>
      </c>
      <c r="M48" s="9">
        <v>0</v>
      </c>
      <c r="N48" s="9">
        <f t="shared" si="4"/>
        <v>9</v>
      </c>
      <c r="O48" s="11"/>
      <c r="P48" s="20">
        <f t="shared" si="5"/>
        <v>7</v>
      </c>
      <c r="Q48" s="20">
        <v>7</v>
      </c>
      <c r="R48" s="20">
        <f t="shared" si="6"/>
        <v>2</v>
      </c>
      <c r="S48" s="12">
        <v>2</v>
      </c>
    </row>
    <row r="49" spans="1:19" ht="12.75">
      <c r="A49" s="19" t="s">
        <v>77</v>
      </c>
      <c r="B49" s="9">
        <v>0</v>
      </c>
      <c r="C49" s="9">
        <v>2</v>
      </c>
      <c r="D49" s="9">
        <v>0</v>
      </c>
      <c r="E49" s="9">
        <v>0</v>
      </c>
      <c r="F49" s="9">
        <v>24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f t="shared" si="4"/>
        <v>26</v>
      </c>
      <c r="O49" s="11"/>
      <c r="P49" s="20">
        <f t="shared" si="5"/>
        <v>26</v>
      </c>
      <c r="Q49" s="20">
        <v>26</v>
      </c>
      <c r="R49" s="20">
        <f t="shared" si="6"/>
        <v>0</v>
      </c>
      <c r="S49" s="12">
        <v>0</v>
      </c>
    </row>
    <row r="50" spans="1:19" ht="12.75">
      <c r="A50" s="19" t="s">
        <v>78</v>
      </c>
      <c r="B50" s="9">
        <v>2</v>
      </c>
      <c r="C50" s="9">
        <v>0</v>
      </c>
      <c r="D50" s="9">
        <v>4</v>
      </c>
      <c r="E50" s="9">
        <v>17</v>
      </c>
      <c r="F50" s="9">
        <v>11</v>
      </c>
      <c r="G50" s="9">
        <v>10</v>
      </c>
      <c r="H50" s="9">
        <v>3</v>
      </c>
      <c r="I50" s="9">
        <v>0</v>
      </c>
      <c r="J50" s="9">
        <v>1</v>
      </c>
      <c r="K50" s="9">
        <v>0</v>
      </c>
      <c r="L50" s="9">
        <v>2</v>
      </c>
      <c r="M50" s="9">
        <v>9</v>
      </c>
      <c r="N50" s="9">
        <f t="shared" si="4"/>
        <v>59</v>
      </c>
      <c r="O50" s="11"/>
      <c r="P50" s="20">
        <f t="shared" si="5"/>
        <v>44</v>
      </c>
      <c r="Q50" s="20">
        <v>44</v>
      </c>
      <c r="R50" s="20">
        <f t="shared" si="6"/>
        <v>15</v>
      </c>
      <c r="S50" s="12">
        <v>15</v>
      </c>
    </row>
    <row r="51" spans="1:19" ht="20.25">
      <c r="A51" s="19" t="s">
        <v>79</v>
      </c>
      <c r="B51" s="9">
        <v>1</v>
      </c>
      <c r="C51" s="9">
        <v>4</v>
      </c>
      <c r="D51" s="9">
        <v>5</v>
      </c>
      <c r="E51" s="9">
        <v>4</v>
      </c>
      <c r="F51" s="9">
        <v>3</v>
      </c>
      <c r="G51" s="9">
        <v>6</v>
      </c>
      <c r="H51" s="9">
        <v>6</v>
      </c>
      <c r="I51" s="9">
        <v>6</v>
      </c>
      <c r="J51" s="9">
        <v>6</v>
      </c>
      <c r="K51" s="9">
        <v>5</v>
      </c>
      <c r="L51" s="9">
        <v>5</v>
      </c>
      <c r="M51" s="9">
        <v>6</v>
      </c>
      <c r="N51" s="9">
        <f t="shared" si="4"/>
        <v>57</v>
      </c>
      <c r="O51" s="11"/>
      <c r="P51" s="20">
        <f t="shared" si="5"/>
        <v>23</v>
      </c>
      <c r="Q51" s="20">
        <v>23</v>
      </c>
      <c r="R51" s="20">
        <f t="shared" si="6"/>
        <v>34</v>
      </c>
      <c r="S51" s="12">
        <v>34</v>
      </c>
    </row>
    <row r="52" spans="1:19" ht="12.75">
      <c r="A52" s="19" t="s">
        <v>80</v>
      </c>
      <c r="B52" s="9">
        <v>0</v>
      </c>
      <c r="C52" s="9">
        <v>1</v>
      </c>
      <c r="D52" s="9">
        <v>11</v>
      </c>
      <c r="E52" s="9">
        <v>0</v>
      </c>
      <c r="F52" s="9">
        <v>4</v>
      </c>
      <c r="G52" s="9">
        <v>2</v>
      </c>
      <c r="H52" s="9">
        <v>0</v>
      </c>
      <c r="I52" s="9">
        <v>6</v>
      </c>
      <c r="J52" s="9">
        <v>0</v>
      </c>
      <c r="K52" s="9">
        <v>3</v>
      </c>
      <c r="L52" s="9">
        <v>1</v>
      </c>
      <c r="M52" s="9">
        <v>0</v>
      </c>
      <c r="N52" s="9">
        <f t="shared" si="4"/>
        <v>28</v>
      </c>
      <c r="O52" s="11"/>
      <c r="P52" s="20">
        <f t="shared" si="5"/>
        <v>18</v>
      </c>
      <c r="Q52" s="20">
        <v>18</v>
      </c>
      <c r="R52" s="20">
        <f t="shared" si="6"/>
        <v>10</v>
      </c>
      <c r="S52" s="12">
        <v>10</v>
      </c>
    </row>
    <row r="53" spans="1:19" ht="12.75">
      <c r="A53" s="19" t="s">
        <v>81</v>
      </c>
      <c r="B53" s="9">
        <v>1</v>
      </c>
      <c r="C53" s="9">
        <v>5</v>
      </c>
      <c r="D53" s="9">
        <v>39</v>
      </c>
      <c r="E53" s="9">
        <v>45</v>
      </c>
      <c r="F53" s="9">
        <v>13</v>
      </c>
      <c r="G53" s="9">
        <v>69</v>
      </c>
      <c r="H53" s="9">
        <v>26</v>
      </c>
      <c r="I53" s="9">
        <v>27</v>
      </c>
      <c r="J53" s="9">
        <v>13</v>
      </c>
      <c r="K53" s="9">
        <v>7</v>
      </c>
      <c r="L53" s="9">
        <v>1</v>
      </c>
      <c r="M53" s="9">
        <v>1</v>
      </c>
      <c r="N53" s="9">
        <f t="shared" si="4"/>
        <v>247</v>
      </c>
      <c r="O53" s="11"/>
      <c r="P53" s="20">
        <f t="shared" si="5"/>
        <v>172</v>
      </c>
      <c r="Q53" s="20">
        <v>172</v>
      </c>
      <c r="R53" s="20">
        <f t="shared" si="6"/>
        <v>75</v>
      </c>
      <c r="S53" s="12">
        <v>75</v>
      </c>
    </row>
    <row r="54" spans="1:19" ht="12.75">
      <c r="A54" s="19" t="s">
        <v>82</v>
      </c>
      <c r="B54" s="9">
        <v>0</v>
      </c>
      <c r="C54" s="9">
        <v>0</v>
      </c>
      <c r="D54" s="9">
        <v>2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f t="shared" si="4"/>
        <v>3</v>
      </c>
      <c r="O54" s="11"/>
      <c r="P54" s="20">
        <f t="shared" si="5"/>
        <v>3</v>
      </c>
      <c r="Q54" s="20">
        <v>3</v>
      </c>
      <c r="R54" s="20">
        <f t="shared" si="6"/>
        <v>0</v>
      </c>
      <c r="S54" s="12">
        <v>0</v>
      </c>
    </row>
    <row r="55" spans="1:19" ht="12.75">
      <c r="A55" s="19" t="s">
        <v>83</v>
      </c>
      <c r="B55" s="9">
        <v>0</v>
      </c>
      <c r="C55" s="9">
        <v>0</v>
      </c>
      <c r="D55" s="9">
        <v>9</v>
      </c>
      <c r="E55" s="9">
        <v>3</v>
      </c>
      <c r="F55" s="9">
        <v>0</v>
      </c>
      <c r="G55" s="9">
        <v>2</v>
      </c>
      <c r="H55" s="9">
        <v>2</v>
      </c>
      <c r="I55" s="9">
        <v>0</v>
      </c>
      <c r="J55" s="9">
        <v>2</v>
      </c>
      <c r="K55" s="9">
        <v>0</v>
      </c>
      <c r="L55" s="9">
        <v>1</v>
      </c>
      <c r="M55" s="9">
        <v>0</v>
      </c>
      <c r="N55" s="9">
        <f t="shared" si="4"/>
        <v>19</v>
      </c>
      <c r="O55" s="11"/>
      <c r="P55" s="20">
        <f t="shared" si="5"/>
        <v>14</v>
      </c>
      <c r="Q55" s="20">
        <v>14</v>
      </c>
      <c r="R55" s="20">
        <f t="shared" si="6"/>
        <v>5</v>
      </c>
      <c r="S55" s="12">
        <v>5</v>
      </c>
    </row>
    <row r="56" spans="1:19" ht="27" customHeight="1">
      <c r="A56" s="19" t="s">
        <v>84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10</v>
      </c>
      <c r="H56" s="9">
        <v>3</v>
      </c>
      <c r="I56" s="9">
        <v>0</v>
      </c>
      <c r="J56" s="9">
        <v>0</v>
      </c>
      <c r="K56" s="9">
        <v>0</v>
      </c>
      <c r="L56" s="9">
        <v>1</v>
      </c>
      <c r="M56" s="9">
        <v>0</v>
      </c>
      <c r="N56" s="9">
        <f t="shared" si="4"/>
        <v>14</v>
      </c>
      <c r="O56" s="11"/>
      <c r="P56" s="20">
        <f t="shared" si="5"/>
        <v>10</v>
      </c>
      <c r="Q56" s="20">
        <v>10</v>
      </c>
      <c r="R56" s="20">
        <f t="shared" si="6"/>
        <v>4</v>
      </c>
      <c r="S56" s="20">
        <v>4</v>
      </c>
    </row>
    <row r="57" spans="1:19" ht="24" customHeight="1">
      <c r="A57" s="19" t="s">
        <v>85</v>
      </c>
      <c r="B57" s="9">
        <v>15</v>
      </c>
      <c r="C57" s="9">
        <v>5</v>
      </c>
      <c r="D57" s="9">
        <v>14</v>
      </c>
      <c r="E57" s="9">
        <v>32</v>
      </c>
      <c r="F57" s="9">
        <v>18</v>
      </c>
      <c r="G57" s="9">
        <v>13</v>
      </c>
      <c r="H57" s="9">
        <v>30</v>
      </c>
      <c r="I57" s="9">
        <v>21</v>
      </c>
      <c r="J57" s="9">
        <v>25</v>
      </c>
      <c r="K57" s="9">
        <v>33</v>
      </c>
      <c r="L57" s="9">
        <v>13</v>
      </c>
      <c r="M57" s="9">
        <v>16</v>
      </c>
      <c r="N57" s="9">
        <f t="shared" si="4"/>
        <v>235</v>
      </c>
      <c r="O57" s="11"/>
      <c r="P57" s="20">
        <f t="shared" si="5"/>
        <v>97</v>
      </c>
      <c r="Q57" s="20">
        <v>97</v>
      </c>
      <c r="R57" s="20">
        <f t="shared" si="6"/>
        <v>138</v>
      </c>
      <c r="S57" s="20">
        <v>138</v>
      </c>
    </row>
    <row r="58" spans="1:19" ht="12.75">
      <c r="A58" s="19" t="s">
        <v>86</v>
      </c>
      <c r="B58" s="9">
        <v>50</v>
      </c>
      <c r="C58" s="9">
        <v>43</v>
      </c>
      <c r="D58" s="9">
        <v>49</v>
      </c>
      <c r="E58" s="9">
        <v>66</v>
      </c>
      <c r="F58" s="9">
        <v>75</v>
      </c>
      <c r="G58" s="9">
        <v>99</v>
      </c>
      <c r="H58" s="9">
        <v>89</v>
      </c>
      <c r="I58" s="9">
        <v>37</v>
      </c>
      <c r="J58" s="9">
        <v>119</v>
      </c>
      <c r="K58" s="9">
        <v>116</v>
      </c>
      <c r="L58" s="9">
        <v>80</v>
      </c>
      <c r="M58" s="9">
        <v>51</v>
      </c>
      <c r="N58" s="9">
        <f t="shared" si="4"/>
        <v>874</v>
      </c>
      <c r="O58" s="11"/>
      <c r="P58" s="20">
        <f t="shared" si="5"/>
        <v>382</v>
      </c>
      <c r="Q58" s="20">
        <v>382</v>
      </c>
      <c r="R58" s="20">
        <f t="shared" si="6"/>
        <v>492</v>
      </c>
      <c r="S58" s="12">
        <v>492</v>
      </c>
    </row>
    <row r="59" spans="1:19" ht="12.75">
      <c r="A59" s="19" t="s">
        <v>87</v>
      </c>
      <c r="B59" s="9">
        <v>19</v>
      </c>
      <c r="C59" s="9">
        <v>18</v>
      </c>
      <c r="D59" s="9">
        <v>20</v>
      </c>
      <c r="E59" s="9">
        <v>37</v>
      </c>
      <c r="F59" s="9">
        <v>26</v>
      </c>
      <c r="G59" s="9">
        <v>42</v>
      </c>
      <c r="H59" s="9">
        <v>28</v>
      </c>
      <c r="I59" s="9">
        <v>25</v>
      </c>
      <c r="J59" s="9">
        <v>36</v>
      </c>
      <c r="K59" s="9">
        <v>18</v>
      </c>
      <c r="L59" s="9">
        <v>11</v>
      </c>
      <c r="M59" s="9">
        <v>9</v>
      </c>
      <c r="N59" s="9">
        <f t="shared" si="4"/>
        <v>289</v>
      </c>
      <c r="O59" s="11"/>
      <c r="P59" s="20">
        <f t="shared" si="5"/>
        <v>162</v>
      </c>
      <c r="Q59" s="20">
        <v>162</v>
      </c>
      <c r="R59" s="20">
        <f t="shared" si="6"/>
        <v>127</v>
      </c>
      <c r="S59" s="12">
        <v>127</v>
      </c>
    </row>
    <row r="60" spans="1:19" ht="12.75">
      <c r="A60" s="19" t="s">
        <v>88</v>
      </c>
      <c r="B60" s="9">
        <v>0</v>
      </c>
      <c r="C60" s="9">
        <v>0</v>
      </c>
      <c r="D60" s="9">
        <v>1</v>
      </c>
      <c r="E60" s="9">
        <v>1</v>
      </c>
      <c r="F60" s="9">
        <v>0</v>
      </c>
      <c r="G60" s="9">
        <v>0</v>
      </c>
      <c r="H60" s="9">
        <v>0</v>
      </c>
      <c r="I60" s="9">
        <v>0</v>
      </c>
      <c r="J60" s="9">
        <v>1</v>
      </c>
      <c r="K60" s="9">
        <v>8</v>
      </c>
      <c r="L60" s="9">
        <v>2</v>
      </c>
      <c r="M60" s="9">
        <v>0</v>
      </c>
      <c r="N60" s="9">
        <f t="shared" si="4"/>
        <v>13</v>
      </c>
      <c r="O60" s="11"/>
      <c r="P60" s="20">
        <f t="shared" si="5"/>
        <v>2</v>
      </c>
      <c r="Q60" s="20">
        <v>2</v>
      </c>
      <c r="R60" s="20">
        <f t="shared" si="6"/>
        <v>11</v>
      </c>
      <c r="S60" s="12">
        <v>11</v>
      </c>
    </row>
    <row r="61" spans="1:19" ht="12.75">
      <c r="A61" s="19" t="s">
        <v>89</v>
      </c>
      <c r="B61" s="9">
        <v>1</v>
      </c>
      <c r="C61" s="9">
        <v>1</v>
      </c>
      <c r="D61" s="9">
        <v>1</v>
      </c>
      <c r="E61" s="9">
        <v>0</v>
      </c>
      <c r="F61" s="9">
        <v>1</v>
      </c>
      <c r="G61" s="9">
        <v>0</v>
      </c>
      <c r="H61" s="9">
        <v>0</v>
      </c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f t="shared" si="4"/>
        <v>9</v>
      </c>
      <c r="O61" s="11"/>
      <c r="P61" s="20">
        <f t="shared" si="5"/>
        <v>4</v>
      </c>
      <c r="Q61" s="20">
        <v>4</v>
      </c>
      <c r="R61" s="20">
        <f t="shared" si="6"/>
        <v>5</v>
      </c>
      <c r="S61" s="12">
        <v>5</v>
      </c>
    </row>
    <row r="62" spans="1:19" ht="12.75">
      <c r="A62" s="19" t="s">
        <v>90</v>
      </c>
      <c r="B62" s="9">
        <v>5</v>
      </c>
      <c r="C62" s="9">
        <v>7</v>
      </c>
      <c r="D62" s="9">
        <v>2</v>
      </c>
      <c r="E62" s="9">
        <v>2</v>
      </c>
      <c r="F62" s="9">
        <v>5</v>
      </c>
      <c r="G62" s="9">
        <v>4</v>
      </c>
      <c r="H62" s="9">
        <v>7</v>
      </c>
      <c r="I62" s="9">
        <v>1</v>
      </c>
      <c r="J62" s="9">
        <v>6</v>
      </c>
      <c r="K62" s="9">
        <v>6</v>
      </c>
      <c r="L62" s="9">
        <v>6</v>
      </c>
      <c r="M62" s="9">
        <v>4</v>
      </c>
      <c r="N62" s="9">
        <f t="shared" si="4"/>
        <v>55</v>
      </c>
      <c r="O62" s="11"/>
      <c r="P62" s="20">
        <f t="shared" si="5"/>
        <v>25</v>
      </c>
      <c r="Q62" s="20">
        <v>25</v>
      </c>
      <c r="R62" s="20">
        <f t="shared" si="6"/>
        <v>30</v>
      </c>
      <c r="S62" s="12">
        <v>30</v>
      </c>
    </row>
  </sheetData>
  <sheetProtection/>
  <mergeCells count="4">
    <mergeCell ref="A1:N1"/>
    <mergeCell ref="P2:Q2"/>
    <mergeCell ref="R2:S2"/>
    <mergeCell ref="N3:N40"/>
  </mergeCells>
  <printOptions/>
  <pageMargins left="0.3937007874015748" right="0.3937007874015748" top="0.3937007874015748" bottom="0.3937007874015748" header="0.5118110236220472" footer="0.5118110236220472"/>
  <pageSetup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2014-02-19T11:37:37Z</dcterms:created>
  <dcterms:modified xsi:type="dcterms:W3CDTF">2014-02-19T11:38:06Z</dcterms:modified>
  <cp:category/>
  <cp:version/>
  <cp:contentType/>
  <cp:contentStatus/>
</cp:coreProperties>
</file>