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AnalizaWS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<sst xmlns="http://schemas.openxmlformats.org/spreadsheetml/2006/main" count="80" uniqueCount="69">
  <si>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 xml:space="preserve">ANALIZA WZROSTU - SPADKU LICZBY BEZROBOTNYCH W 2021 ROKU </t>
  </si>
  <si>
    <t>Wyszczególnienie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</si>
  <si>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</si>
  <si>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</si>
  <si>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</si>
  <si>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</si>
  <si>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</si>
  <si>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</si>
  <si>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</si>
  <si>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</si>
  <si>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</si>
  <si>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</si>
  <si>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</si>
  <si>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</si>
  <si>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</si>
  <si>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1.</t>
  </si>
  <si>
    <t>BEZROBOTNI - OGÓŁEM</t>
  </si>
  <si>
    <t xml:space="preserve"> </t>
  </si>
  <si>
    <t xml:space="preserve"> +/- do poprzedniego miesiąca</t>
  </si>
  <si>
    <t>+/- do poprzedniego roku</t>
  </si>
  <si>
    <t>KOBIETY</t>
  </si>
  <si>
    <t xml:space="preserve"> +/-</t>
  </si>
  <si>
    <t>MĘŻCZYŹNI</t>
  </si>
  <si>
    <t>w okresie do 12 m-cy od ukończenia szk.</t>
  </si>
  <si>
    <t>cudzoziemcy</t>
  </si>
  <si>
    <t>bez kwalifikacji zawodowych</t>
  </si>
  <si>
    <t>bez doświadczenia zawodowego</t>
  </si>
  <si>
    <t>Kobiety, które nie podjeły zatrud. po urodz</t>
  </si>
  <si>
    <t>Osoby bedące w szczególnej sytuacji</t>
  </si>
  <si>
    <t>wyszczególnienie</t>
  </si>
  <si>
    <t>do 30 roku zycia</t>
  </si>
  <si>
    <t>do 25 roku życia</t>
  </si>
  <si>
    <t>Długotrwale bezrobotni</t>
  </si>
  <si>
    <t>pow. 50 roku życia</t>
  </si>
  <si>
    <t>korzystający ze świadczeń OPS</t>
  </si>
  <si>
    <t>posiadające dziecko do 6 roku życia</t>
  </si>
  <si>
    <t>posiadające jedno dziecko niepełnosprwne
 do 18 roku zycia</t>
  </si>
  <si>
    <t>Niepełnosprawni</t>
  </si>
  <si>
    <t>Liczba bezrobotnych 
w anal.okr.roku ubieg.</t>
  </si>
  <si>
    <t>2.</t>
  </si>
  <si>
    <t>ZE WSI - OGÓŁEM</t>
  </si>
  <si>
    <t>% do ogł.bezrob</t>
  </si>
  <si>
    <t>% do ogł.bezrob.kob.</t>
  </si>
  <si>
    <t>3.</t>
  </si>
  <si>
    <t>Z ZASIŁKIEM - OGÓŁEM</t>
  </si>
  <si>
    <t>+/-</t>
  </si>
  <si>
    <t xml:space="preserve"> % do ogółu bezrob.</t>
  </si>
  <si>
    <t>Z zasiłkiem w analogicznym
okresie roku ubiegłego</t>
  </si>
  <si>
    <t>4.</t>
  </si>
  <si>
    <t>Oferty pracy</t>
  </si>
  <si>
    <t>Niesubsydiowane</t>
  </si>
  <si>
    <t>Oferty ogółem w anal.okr.roku ubieg.</t>
  </si>
  <si>
    <t>5.</t>
  </si>
  <si>
    <t>ODPŁYW  - ogółem</t>
  </si>
  <si>
    <t>Kobiety</t>
  </si>
  <si>
    <t>w tym: PODJĘCIE PRACY</t>
  </si>
  <si>
    <t>Odpływ w anal.okr.roku ubieg.</t>
  </si>
  <si>
    <t>6.</t>
  </si>
  <si>
    <t>NAPŁYW  - ogółem</t>
  </si>
  <si>
    <t>Napływ w anal.okr.roku ubieg.</t>
  </si>
  <si>
    <t>7.</t>
  </si>
  <si>
    <t>Stopa bezrobocia - Turek(*)</t>
  </si>
  <si>
    <t>Konin</t>
  </si>
  <si>
    <t>Słupca</t>
  </si>
  <si>
    <t>Koło</t>
  </si>
  <si>
    <t>Województwo Wielkopolskie</t>
  </si>
  <si>
    <t>Polska</t>
  </si>
  <si>
    <t>Różnica Polska-Turek</t>
  </si>
  <si>
    <t>Liczba osób bezrobotnych przypadających  na jedną ofertę pracy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</si>
</sst>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"/>
    <numFmt numFmtId="166" formatCode="d\-mm"/>
  </numFmts>
  <fonts count="94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 CE"/>
      <family val="0"/>
    </font>
    <font>
      <sz val="12"/>
      <color indexed="8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8"/>
      <color indexed="8"/>
      <name val="Times New Roman CE"/>
      <family val="0"/>
    </font>
    <font>
      <b/>
      <sz val="14"/>
      <color indexed="8"/>
      <name val="Times New Roman CE"/>
      <family val="1"/>
    </font>
    <font>
      <sz val="8"/>
      <color indexed="8"/>
      <name val="Times New Roman CE"/>
      <family val="1"/>
    </font>
    <font>
      <sz val="9"/>
      <color indexed="10"/>
      <name val="Times New Roman CE"/>
      <family val="1"/>
    </font>
    <font>
      <b/>
      <sz val="11"/>
      <color indexed="8"/>
      <name val="Times New Roman CE"/>
      <family val="0"/>
    </font>
    <font>
      <sz val="9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10"/>
      <name val="Times New Roman CE"/>
      <family val="1"/>
    </font>
    <font>
      <b/>
      <sz val="12"/>
      <color indexed="54"/>
      <name val="Times New Roman CE"/>
      <family val="1"/>
    </font>
    <font>
      <b/>
      <sz val="9"/>
      <color indexed="8"/>
      <name val="Times New Roman CE"/>
      <family val="1"/>
    </font>
    <font>
      <sz val="11"/>
      <color indexed="12"/>
      <name val="Times New Roman CE"/>
      <family val="1"/>
    </font>
    <font>
      <sz val="12"/>
      <color indexed="12"/>
      <name val="Times New Roman CE"/>
      <family val="1"/>
    </font>
    <font>
      <sz val="8"/>
      <color indexed="12"/>
      <name val="Times New Roman CE"/>
      <family val="1"/>
    </font>
    <font>
      <sz val="8"/>
      <color indexed="10"/>
      <name val="Times New Roman CE"/>
      <family val="1"/>
    </font>
    <font>
      <b/>
      <sz val="11"/>
      <color indexed="23"/>
      <name val="Times New Roman CE"/>
      <family val="0"/>
    </font>
    <font>
      <sz val="10"/>
      <color indexed="12"/>
      <name val="Times New Roman CE"/>
      <family val="1"/>
    </font>
    <font>
      <sz val="12"/>
      <color indexed="17"/>
      <name val="Times New Roman CE"/>
      <family val="1"/>
    </font>
    <font>
      <sz val="14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 Light"/>
      <family val="2"/>
    </font>
    <font>
      <sz val="12"/>
      <color indexed="10"/>
      <name val="Calibri Light"/>
      <family val="2"/>
    </font>
    <font>
      <i/>
      <sz val="8"/>
      <color indexed="8"/>
      <name val="Times New Roman CE"/>
      <family val="0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0000"/>
      <name val="Arial CE"/>
      <family val="0"/>
    </font>
    <font>
      <sz val="12"/>
      <color rgb="FF000000"/>
      <name val="Times New Roman CE"/>
      <family val="1"/>
    </font>
    <font>
      <sz val="11"/>
      <color rgb="FF000000"/>
      <name val="Times New Roman CE"/>
      <family val="1"/>
    </font>
    <font>
      <sz val="10"/>
      <color rgb="FF000000"/>
      <name val="Times New Roman CE"/>
      <family val="1"/>
    </font>
    <font>
      <b/>
      <sz val="12"/>
      <color rgb="FF000000"/>
      <name val="Times New Roman CE"/>
      <family val="1"/>
    </font>
    <font>
      <b/>
      <sz val="8"/>
      <color rgb="FF000000"/>
      <name val="Times New Roman CE"/>
      <family val="0"/>
    </font>
    <font>
      <b/>
      <sz val="14"/>
      <color rgb="FF000000"/>
      <name val="Times New Roman CE"/>
      <family val="1"/>
    </font>
    <font>
      <sz val="8"/>
      <color rgb="FF000000"/>
      <name val="Times New Roman CE"/>
      <family val="1"/>
    </font>
    <font>
      <sz val="9"/>
      <color rgb="FFFF0000"/>
      <name val="Times New Roman CE"/>
      <family val="1"/>
    </font>
    <font>
      <b/>
      <sz val="11"/>
      <color rgb="FF000000"/>
      <name val="Times New Roman CE"/>
      <family val="0"/>
    </font>
    <font>
      <sz val="9"/>
      <color rgb="FF000000"/>
      <name val="Times New Roman CE"/>
      <family val="1"/>
    </font>
    <font>
      <b/>
      <sz val="10"/>
      <color rgb="FF000000"/>
      <name val="Times New Roman CE"/>
      <family val="0"/>
    </font>
    <font>
      <sz val="10"/>
      <color rgb="FFFF0000"/>
      <name val="Times New Roman CE"/>
      <family val="1"/>
    </font>
    <font>
      <b/>
      <sz val="12"/>
      <color rgb="FF666699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FF"/>
      <name val="Times New Roman CE"/>
      <family val="1"/>
    </font>
    <font>
      <sz val="12"/>
      <color rgb="FF0000FF"/>
      <name val="Times New Roman CE"/>
      <family val="1"/>
    </font>
    <font>
      <sz val="8"/>
      <color rgb="FF0000FF"/>
      <name val="Times New Roman CE"/>
      <family val="1"/>
    </font>
    <font>
      <sz val="8"/>
      <color rgb="FFFF0000"/>
      <name val="Times New Roman CE"/>
      <family val="1"/>
    </font>
    <font>
      <b/>
      <sz val="11"/>
      <color rgb="FF808080"/>
      <name val="Times New Roman CE"/>
      <family val="0"/>
    </font>
    <font>
      <sz val="10"/>
      <color rgb="FF0000FF"/>
      <name val="Times New Roman CE"/>
      <family val="1"/>
    </font>
    <font>
      <sz val="12"/>
      <color rgb="FF008000"/>
      <name val="Times New Roman CE"/>
      <family val="1"/>
    </font>
    <font>
      <sz val="14"/>
      <color rgb="FF000000"/>
      <name val="Times New Roman CE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 Light"/>
      <family val="2"/>
    </font>
    <font>
      <sz val="12"/>
      <color rgb="FFFF0000"/>
      <name val="Calibri Light"/>
      <family val="2"/>
    </font>
    <font>
      <b/>
      <sz val="10"/>
      <color rgb="FF000000"/>
      <name val="Arial CE"/>
      <family val="2"/>
    </font>
    <font>
      <i/>
      <sz val="8"/>
      <color rgb="FF000000"/>
      <name val="Times New Roman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59" fillId="27" borderId="1" applyNumberFormat="0" applyAlignment="0" applyProtection="0"/>
    <xf numFmtId="9" fontId="48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31" borderId="9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5" fillId="0" borderId="0" xfId="51" applyFont="1" applyFill="1" applyAlignment="1" applyProtection="1">
      <alignment horizontal="center" vertical="center"/>
      <protection/>
    </xf>
    <xf numFmtId="0" fontId="66" fillId="0" borderId="0" xfId="51" applyFont="1" applyFill="1" applyAlignment="1" applyProtection="1">
      <alignment horizontal="center"/>
      <protection/>
    </xf>
    <xf numFmtId="0" fontId="66" fillId="0" borderId="10" xfId="51" applyFont="1" applyFill="1" applyBorder="1" applyAlignment="1" applyProtection="1">
      <alignment horizontal="center" vertical="center"/>
      <protection/>
    </xf>
    <xf numFmtId="166" fontId="67" fillId="0" borderId="11" xfId="51" applyNumberFormat="1" applyFont="1" applyFill="1" applyBorder="1" applyAlignment="1" applyProtection="1">
      <alignment horizontal="center" vertical="center" wrapText="1"/>
      <protection/>
    </xf>
    <xf numFmtId="166" fontId="67" fillId="0" borderId="12" xfId="51" applyNumberFormat="1" applyFont="1" applyFill="1" applyBorder="1" applyAlignment="1" applyProtection="1">
      <alignment horizontal="center" vertical="center" wrapText="1"/>
      <protection/>
    </xf>
    <xf numFmtId="166" fontId="67" fillId="0" borderId="13" xfId="51" applyNumberFormat="1" applyFont="1" applyFill="1" applyBorder="1" applyAlignment="1" applyProtection="1">
      <alignment horizontal="center" vertical="center"/>
      <protection/>
    </xf>
    <xf numFmtId="49" fontId="67" fillId="0" borderId="12" xfId="51" applyNumberFormat="1" applyFont="1" applyFill="1" applyBorder="1" applyAlignment="1" applyProtection="1">
      <alignment horizontal="center" vertical="center" wrapText="1"/>
      <protection/>
    </xf>
    <xf numFmtId="166" fontId="67" fillId="0" borderId="14" xfId="51" applyNumberFormat="1" applyFont="1" applyFill="1" applyBorder="1" applyAlignment="1" applyProtection="1">
      <alignment horizontal="center" vertical="center" wrapText="1"/>
      <protection/>
    </xf>
    <xf numFmtId="0" fontId="68" fillId="0" borderId="15" xfId="51" applyFont="1" applyFill="1" applyBorder="1" applyAlignment="1" applyProtection="1">
      <alignment horizontal="center" vertical="center"/>
      <protection/>
    </xf>
    <xf numFmtId="0" fontId="66" fillId="0" borderId="0" xfId="51" applyFont="1" applyFill="1" applyAlignment="1" applyProtection="1">
      <alignment horizontal="center" vertical="center"/>
      <protection/>
    </xf>
    <xf numFmtId="0" fontId="68" fillId="33" borderId="16" xfId="51" applyFont="1" applyFill="1" applyBorder="1" applyAlignment="1" applyProtection="1">
      <alignment vertical="top"/>
      <protection/>
    </xf>
    <xf numFmtId="0" fontId="69" fillId="33" borderId="17" xfId="51" applyFont="1" applyFill="1" applyBorder="1" applyAlignment="1" applyProtection="1">
      <alignment horizontal="center"/>
      <protection/>
    </xf>
    <xf numFmtId="3" fontId="69" fillId="33" borderId="18" xfId="51" applyNumberFormat="1" applyFont="1" applyFill="1" applyBorder="1" applyAlignment="1" applyProtection="1">
      <alignment horizontal="center"/>
      <protection/>
    </xf>
    <xf numFmtId="3" fontId="69" fillId="33" borderId="19" xfId="51" applyNumberFormat="1" applyFont="1" applyFill="1" applyBorder="1" applyAlignment="1" applyProtection="1">
      <alignment horizontal="center"/>
      <protection/>
    </xf>
    <xf numFmtId="3" fontId="69" fillId="33" borderId="17" xfId="51" applyNumberFormat="1" applyFont="1" applyFill="1" applyBorder="1" applyAlignment="1" applyProtection="1">
      <alignment horizontal="center"/>
      <protection/>
    </xf>
    <xf numFmtId="0" fontId="69" fillId="33" borderId="18" xfId="51" applyFont="1" applyFill="1" applyBorder="1" applyAlignment="1" applyProtection="1">
      <alignment horizontal="center"/>
      <protection/>
    </xf>
    <xf numFmtId="0" fontId="69" fillId="33" borderId="20" xfId="51" applyFont="1" applyFill="1" applyBorder="1" applyAlignment="1" applyProtection="1">
      <alignment horizontal="center"/>
      <protection/>
    </xf>
    <xf numFmtId="3" fontId="70" fillId="0" borderId="21" xfId="51" applyNumberFormat="1" applyFont="1" applyFill="1" applyBorder="1" applyAlignment="1" applyProtection="1">
      <alignment horizontal="center"/>
      <protection/>
    </xf>
    <xf numFmtId="3" fontId="71" fillId="0" borderId="0" xfId="51" applyNumberFormat="1" applyFont="1" applyFill="1" applyAlignment="1" applyProtection="1">
      <alignment horizontal="center"/>
      <protection/>
    </xf>
    <xf numFmtId="0" fontId="71" fillId="0" borderId="0" xfId="51" applyFont="1" applyFill="1" applyAlignment="1" applyProtection="1">
      <alignment horizontal="center"/>
      <protection/>
    </xf>
    <xf numFmtId="0" fontId="68" fillId="33" borderId="22" xfId="51" applyFont="1" applyFill="1" applyBorder="1" applyAlignment="1" applyProtection="1">
      <alignment vertical="top"/>
      <protection/>
    </xf>
    <xf numFmtId="3" fontId="72" fillId="0" borderId="23" xfId="51" applyNumberFormat="1" applyFont="1" applyFill="1" applyBorder="1" applyAlignment="1" applyProtection="1">
      <alignment horizontal="center"/>
      <protection/>
    </xf>
    <xf numFmtId="3" fontId="72" fillId="0" borderId="24" xfId="51" applyNumberFormat="1" applyFont="1" applyFill="1" applyBorder="1" applyAlignment="1" applyProtection="1">
      <alignment horizontal="center"/>
      <protection/>
    </xf>
    <xf numFmtId="3" fontId="70" fillId="0" borderId="25" xfId="51" applyNumberFormat="1" applyFont="1" applyFill="1" applyBorder="1" applyAlignment="1" applyProtection="1">
      <alignment horizontal="center"/>
      <protection/>
    </xf>
    <xf numFmtId="0" fontId="73" fillId="0" borderId="0" xfId="51" applyFont="1" applyFill="1" applyAlignment="1" applyProtection="1">
      <alignment horizontal="center"/>
      <protection/>
    </xf>
    <xf numFmtId="3" fontId="72" fillId="0" borderId="23" xfId="51" applyNumberFormat="1" applyFont="1" applyFill="1" applyBorder="1" applyAlignment="1" applyProtection="1">
      <alignment horizontal="center"/>
      <protection/>
    </xf>
    <xf numFmtId="3" fontId="72" fillId="0" borderId="24" xfId="51" applyNumberFormat="1" applyFont="1" applyFill="1" applyBorder="1" applyAlignment="1" applyProtection="1">
      <alignment horizontal="center"/>
      <protection/>
    </xf>
    <xf numFmtId="0" fontId="67" fillId="33" borderId="26" xfId="51" applyFont="1" applyFill="1" applyBorder="1" applyAlignment="1" applyProtection="1">
      <alignment horizontal="center" vertical="center"/>
      <protection/>
    </xf>
    <xf numFmtId="3" fontId="67" fillId="33" borderId="23" xfId="51" applyNumberFormat="1" applyFont="1" applyFill="1" applyBorder="1" applyAlignment="1" applyProtection="1">
      <alignment horizontal="center" vertical="center"/>
      <protection/>
    </xf>
    <xf numFmtId="3" fontId="67" fillId="33" borderId="0" xfId="51" applyNumberFormat="1" applyFont="1" applyFill="1" applyAlignment="1" applyProtection="1">
      <alignment horizontal="center" vertical="center"/>
      <protection/>
    </xf>
    <xf numFmtId="3" fontId="67" fillId="33" borderId="26" xfId="51" applyNumberFormat="1" applyFont="1" applyFill="1" applyBorder="1" applyAlignment="1" applyProtection="1">
      <alignment horizontal="center" vertical="center"/>
      <protection/>
    </xf>
    <xf numFmtId="0" fontId="67" fillId="33" borderId="23" xfId="51" applyFont="1" applyFill="1" applyBorder="1" applyAlignment="1" applyProtection="1">
      <alignment horizontal="center" vertical="center"/>
      <protection/>
    </xf>
    <xf numFmtId="0" fontId="67" fillId="33" borderId="24" xfId="51" applyFont="1" applyFill="1" applyBorder="1" applyAlignment="1" applyProtection="1">
      <alignment horizontal="center" vertical="center"/>
      <protection/>
    </xf>
    <xf numFmtId="3" fontId="69" fillId="0" borderId="25" xfId="51" applyNumberFormat="1" applyFont="1" applyFill="1" applyBorder="1" applyAlignment="1" applyProtection="1">
      <alignment horizontal="center"/>
      <protection/>
    </xf>
    <xf numFmtId="3" fontId="67" fillId="33" borderId="24" xfId="51" applyNumberFormat="1" applyFont="1" applyFill="1" applyBorder="1" applyAlignment="1" applyProtection="1">
      <alignment horizontal="center" vertical="center"/>
      <protection/>
    </xf>
    <xf numFmtId="3" fontId="74" fillId="0" borderId="25" xfId="51" applyNumberFormat="1" applyFont="1" applyFill="1" applyBorder="1" applyAlignment="1" applyProtection="1">
      <alignment horizontal="center" vertical="center"/>
      <protection/>
    </xf>
    <xf numFmtId="3" fontId="75" fillId="0" borderId="27" xfId="51" applyNumberFormat="1" applyFont="1" applyFill="1" applyBorder="1" applyAlignment="1" applyProtection="1">
      <alignment horizontal="center"/>
      <protection/>
    </xf>
    <xf numFmtId="0" fontId="75" fillId="0" borderId="28" xfId="51" applyFont="1" applyFill="1" applyBorder="1" applyAlignment="1" applyProtection="1">
      <alignment horizontal="center"/>
      <protection/>
    </xf>
    <xf numFmtId="3" fontId="75" fillId="0" borderId="29" xfId="51" applyNumberFormat="1" applyFont="1" applyFill="1" applyBorder="1" applyAlignment="1" applyProtection="1">
      <alignment horizontal="center"/>
      <protection/>
    </xf>
    <xf numFmtId="3" fontId="75" fillId="0" borderId="28" xfId="51" applyNumberFormat="1" applyFont="1" applyFill="1" applyBorder="1" applyAlignment="1" applyProtection="1">
      <alignment horizontal="center"/>
      <protection/>
    </xf>
    <xf numFmtId="0" fontId="75" fillId="0" borderId="28" xfId="51" applyFont="1" applyFill="1" applyBorder="1" applyAlignment="1" applyProtection="1">
      <alignment horizontal="center"/>
      <protection/>
    </xf>
    <xf numFmtId="0" fontId="75" fillId="0" borderId="27" xfId="51" applyFont="1" applyFill="1" applyBorder="1" applyAlignment="1" applyProtection="1">
      <alignment horizontal="center"/>
      <protection/>
    </xf>
    <xf numFmtId="3" fontId="75" fillId="0" borderId="30" xfId="51" applyNumberFormat="1" applyFont="1" applyFill="1" applyBorder="1" applyAlignment="1" applyProtection="1">
      <alignment horizontal="center"/>
      <protection/>
    </xf>
    <xf numFmtId="0" fontId="76" fillId="0" borderId="31" xfId="51" applyFont="1" applyFill="1" applyBorder="1" applyAlignment="1" applyProtection="1">
      <alignment horizontal="center"/>
      <protection/>
    </xf>
    <xf numFmtId="3" fontId="75" fillId="0" borderId="28" xfId="51" applyNumberFormat="1" applyFont="1" applyFill="1" applyBorder="1" applyAlignment="1" applyProtection="1">
      <alignment horizontal="center"/>
      <protection/>
    </xf>
    <xf numFmtId="0" fontId="77" fillId="0" borderId="31" xfId="51" applyFont="1" applyFill="1" applyBorder="1" applyAlignment="1" applyProtection="1">
      <alignment horizontal="center"/>
      <protection/>
    </xf>
    <xf numFmtId="0" fontId="75" fillId="0" borderId="27" xfId="51" applyFont="1" applyFill="1" applyBorder="1" applyAlignment="1" applyProtection="1">
      <alignment horizontal="center" vertical="center"/>
      <protection/>
    </xf>
    <xf numFmtId="0" fontId="75" fillId="0" borderId="28" xfId="51" applyFont="1" applyFill="1" applyBorder="1" applyAlignment="1" applyProtection="1">
      <alignment horizontal="center" vertical="center"/>
      <protection/>
    </xf>
    <xf numFmtId="0" fontId="75" fillId="0" borderId="29" xfId="51" applyFont="1" applyFill="1" applyBorder="1" applyAlignment="1" applyProtection="1">
      <alignment horizontal="center" vertical="center"/>
      <protection/>
    </xf>
    <xf numFmtId="0" fontId="75" fillId="0" borderId="28" xfId="51" applyFont="1" applyFill="1" applyBorder="1" applyAlignment="1" applyProtection="1">
      <alignment horizontal="center" vertical="center"/>
      <protection/>
    </xf>
    <xf numFmtId="3" fontId="75" fillId="0" borderId="27" xfId="51" applyNumberFormat="1" applyFont="1" applyFill="1" applyBorder="1" applyAlignment="1" applyProtection="1">
      <alignment horizontal="center" vertical="center"/>
      <protection/>
    </xf>
    <xf numFmtId="0" fontId="75" fillId="0" borderId="30" xfId="51" applyFont="1" applyFill="1" applyBorder="1" applyAlignment="1" applyProtection="1">
      <alignment horizontal="center" vertical="center"/>
      <protection/>
    </xf>
    <xf numFmtId="0" fontId="71" fillId="0" borderId="31" xfId="51" applyFont="1" applyFill="1" applyBorder="1" applyAlignment="1" applyProtection="1">
      <alignment horizontal="center" vertical="center"/>
      <protection/>
    </xf>
    <xf numFmtId="0" fontId="75" fillId="0" borderId="32" xfId="51" applyFont="1" applyFill="1" applyBorder="1" applyAlignment="1" applyProtection="1">
      <alignment horizontal="right"/>
      <protection/>
    </xf>
    <xf numFmtId="3" fontId="68" fillId="0" borderId="31" xfId="51" applyNumberFormat="1" applyFont="1" applyFill="1" applyBorder="1" applyAlignment="1" applyProtection="1">
      <alignment horizontal="center"/>
      <protection/>
    </xf>
    <xf numFmtId="0" fontId="75" fillId="0" borderId="29" xfId="51" applyFont="1" applyFill="1" applyBorder="1" applyAlignment="1" applyProtection="1">
      <alignment horizontal="right" vertical="center"/>
      <protection/>
    </xf>
    <xf numFmtId="0" fontId="75" fillId="0" borderId="29" xfId="51" applyFont="1" applyFill="1" applyBorder="1" applyAlignment="1" applyProtection="1">
      <alignment horizontal="right" vertical="center" wrapText="1"/>
      <protection/>
    </xf>
    <xf numFmtId="0" fontId="75" fillId="0" borderId="0" xfId="51" applyFont="1" applyFill="1" applyAlignment="1" applyProtection="1">
      <alignment horizontal="right" vertical="center"/>
      <protection/>
    </xf>
    <xf numFmtId="0" fontId="75" fillId="0" borderId="33" xfId="51" applyFont="1" applyFill="1" applyBorder="1" applyAlignment="1" applyProtection="1">
      <alignment horizontal="center" vertical="center"/>
      <protection/>
    </xf>
    <xf numFmtId="0" fontId="75" fillId="0" borderId="26" xfId="51" applyFont="1" applyFill="1" applyBorder="1" applyAlignment="1" applyProtection="1">
      <alignment horizontal="center" vertical="center"/>
      <protection/>
    </xf>
    <xf numFmtId="0" fontId="75" fillId="0" borderId="34" xfId="51" applyFont="1" applyFill="1" applyBorder="1" applyAlignment="1" applyProtection="1">
      <alignment horizontal="center" vertical="center"/>
      <protection/>
    </xf>
    <xf numFmtId="0" fontId="75" fillId="0" borderId="0" xfId="51" applyFont="1" applyFill="1" applyAlignment="1" applyProtection="1">
      <alignment horizontal="center" vertical="center"/>
      <protection/>
    </xf>
    <xf numFmtId="0" fontId="75" fillId="0" borderId="35" xfId="51" applyFont="1" applyFill="1" applyBorder="1" applyAlignment="1" applyProtection="1">
      <alignment horizontal="center" vertical="center"/>
      <protection/>
    </xf>
    <xf numFmtId="0" fontId="75" fillId="0" borderId="26" xfId="51" applyFont="1" applyFill="1" applyBorder="1" applyAlignment="1" applyProtection="1">
      <alignment horizontal="center" vertical="center"/>
      <protection/>
    </xf>
    <xf numFmtId="0" fontId="75" fillId="0" borderId="23" xfId="51" applyFont="1" applyFill="1" applyBorder="1" applyAlignment="1" applyProtection="1">
      <alignment horizontal="center" vertical="center"/>
      <protection/>
    </xf>
    <xf numFmtId="3" fontId="75" fillId="0" borderId="23" xfId="51" applyNumberFormat="1" applyFont="1" applyFill="1" applyBorder="1" applyAlignment="1" applyProtection="1">
      <alignment horizontal="center" vertical="center"/>
      <protection/>
    </xf>
    <xf numFmtId="0" fontId="75" fillId="0" borderId="24" xfId="51" applyFont="1" applyFill="1" applyBorder="1" applyAlignment="1" applyProtection="1">
      <alignment horizontal="center" vertical="center"/>
      <protection/>
    </xf>
    <xf numFmtId="0" fontId="71" fillId="0" borderId="36" xfId="51" applyFont="1" applyFill="1" applyBorder="1" applyAlignment="1" applyProtection="1">
      <alignment horizontal="center" vertical="center"/>
      <protection/>
    </xf>
    <xf numFmtId="0" fontId="68" fillId="33" borderId="37" xfId="51" applyFont="1" applyFill="1" applyBorder="1" applyAlignment="1" applyProtection="1">
      <alignment vertical="top"/>
      <protection/>
    </xf>
    <xf numFmtId="0" fontId="69" fillId="0" borderId="38" xfId="51" applyFont="1" applyFill="1" applyBorder="1" applyAlignment="1" applyProtection="1">
      <alignment horizontal="center" vertical="center"/>
      <protection/>
    </xf>
    <xf numFmtId="3" fontId="69" fillId="34" borderId="38" xfId="51" applyNumberFormat="1" applyFont="1" applyFill="1" applyBorder="1" applyAlignment="1" applyProtection="1">
      <alignment horizontal="center" vertical="center"/>
      <protection/>
    </xf>
    <xf numFmtId="3" fontId="69" fillId="34" borderId="39" xfId="51" applyNumberFormat="1" applyFont="1" applyFill="1" applyBorder="1" applyAlignment="1" applyProtection="1">
      <alignment horizontal="center" vertical="center"/>
      <protection/>
    </xf>
    <xf numFmtId="3" fontId="69" fillId="34" borderId="40" xfId="51" applyNumberFormat="1" applyFont="1" applyFill="1" applyBorder="1" applyAlignment="1" applyProtection="1">
      <alignment horizontal="center" vertical="center"/>
      <protection/>
    </xf>
    <xf numFmtId="0" fontId="69" fillId="34" borderId="38" xfId="51" applyFont="1" applyFill="1" applyBorder="1" applyAlignment="1" applyProtection="1">
      <alignment horizontal="center" vertical="center"/>
      <protection/>
    </xf>
    <xf numFmtId="0" fontId="69" fillId="34" borderId="41" xfId="51" applyFont="1" applyFill="1" applyBorder="1" applyAlignment="1" applyProtection="1">
      <alignment horizontal="center" vertical="center"/>
      <protection/>
    </xf>
    <xf numFmtId="0" fontId="78" fillId="0" borderId="42" xfId="51" applyFont="1" applyFill="1" applyBorder="1" applyAlignment="1" applyProtection="1">
      <alignment horizontal="center" vertical="center"/>
      <protection/>
    </xf>
    <xf numFmtId="3" fontId="79" fillId="33" borderId="43" xfId="51" applyNumberFormat="1" applyFont="1" applyFill="1" applyBorder="1" applyAlignment="1" applyProtection="1">
      <alignment horizontal="center"/>
      <protection/>
    </xf>
    <xf numFmtId="3" fontId="67" fillId="33" borderId="44" xfId="51" applyNumberFormat="1" applyFont="1" applyFill="1" applyBorder="1" applyAlignment="1" applyProtection="1">
      <alignment horizontal="center" vertical="center"/>
      <protection/>
    </xf>
    <xf numFmtId="3" fontId="67" fillId="33" borderId="45" xfId="51" applyNumberFormat="1" applyFont="1" applyFill="1" applyBorder="1" applyAlignment="1" applyProtection="1">
      <alignment horizontal="center" vertical="center"/>
      <protection/>
    </xf>
    <xf numFmtId="0" fontId="67" fillId="33" borderId="44" xfId="51" applyFont="1" applyFill="1" applyBorder="1" applyAlignment="1" applyProtection="1">
      <alignment horizontal="center" vertical="center"/>
      <protection/>
    </xf>
    <xf numFmtId="0" fontId="67" fillId="33" borderId="46" xfId="51" applyFont="1" applyFill="1" applyBorder="1" applyAlignment="1" applyProtection="1">
      <alignment horizontal="center" vertical="center"/>
      <protection/>
    </xf>
    <xf numFmtId="3" fontId="69" fillId="33" borderId="47" xfId="51" applyNumberFormat="1" applyFont="1" applyFill="1" applyBorder="1" applyAlignment="1" applyProtection="1">
      <alignment horizontal="center"/>
      <protection/>
    </xf>
    <xf numFmtId="165" fontId="72" fillId="0" borderId="26" xfId="51" applyNumberFormat="1" applyFont="1" applyFill="1" applyBorder="1" applyAlignment="1" applyProtection="1">
      <alignment horizontal="center"/>
      <protection/>
    </xf>
    <xf numFmtId="165" fontId="72" fillId="0" borderId="24" xfId="51" applyNumberFormat="1" applyFont="1" applyFill="1" applyBorder="1" applyAlignment="1" applyProtection="1">
      <alignment horizontal="center"/>
      <protection/>
    </xf>
    <xf numFmtId="0" fontId="80" fillId="0" borderId="25" xfId="51" applyFont="1" applyFill="1" applyBorder="1" applyAlignment="1" applyProtection="1">
      <alignment horizontal="center"/>
      <protection/>
    </xf>
    <xf numFmtId="0" fontId="81" fillId="0" borderId="0" xfId="51" applyFont="1" applyFill="1" applyAlignment="1" applyProtection="1">
      <alignment horizontal="center"/>
      <protection/>
    </xf>
    <xf numFmtId="3" fontId="79" fillId="33" borderId="26" xfId="51" applyNumberFormat="1" applyFont="1" applyFill="1" applyBorder="1" applyAlignment="1" applyProtection="1">
      <alignment horizontal="center"/>
      <protection/>
    </xf>
    <xf numFmtId="3" fontId="69" fillId="33" borderId="25" xfId="51" applyNumberFormat="1" applyFont="1" applyFill="1" applyBorder="1" applyAlignment="1" applyProtection="1">
      <alignment horizontal="center"/>
      <protection/>
    </xf>
    <xf numFmtId="0" fontId="82" fillId="0" borderId="25" xfId="51" applyFont="1" applyFill="1" applyBorder="1" applyAlignment="1" applyProtection="1">
      <alignment horizontal="center"/>
      <protection/>
    </xf>
    <xf numFmtId="3" fontId="67" fillId="33" borderId="43" xfId="51" applyNumberFormat="1" applyFont="1" applyFill="1" applyBorder="1" applyAlignment="1" applyProtection="1">
      <alignment horizontal="center"/>
      <protection/>
    </xf>
    <xf numFmtId="3" fontId="67" fillId="33" borderId="44" xfId="51" applyNumberFormat="1" applyFont="1" applyFill="1" applyBorder="1" applyAlignment="1" applyProtection="1">
      <alignment horizontal="center"/>
      <protection/>
    </xf>
    <xf numFmtId="3" fontId="67" fillId="33" borderId="45" xfId="51" applyNumberFormat="1" applyFont="1" applyFill="1" applyBorder="1" applyAlignment="1" applyProtection="1">
      <alignment horizontal="center"/>
      <protection/>
    </xf>
    <xf numFmtId="3" fontId="67" fillId="33" borderId="46" xfId="51" applyNumberFormat="1" applyFont="1" applyFill="1" applyBorder="1" applyAlignment="1" applyProtection="1">
      <alignment horizontal="center"/>
      <protection/>
    </xf>
    <xf numFmtId="0" fontId="83" fillId="0" borderId="25" xfId="51" applyFont="1" applyFill="1" applyBorder="1" applyAlignment="1" applyProtection="1">
      <alignment horizontal="center"/>
      <protection/>
    </xf>
    <xf numFmtId="0" fontId="67" fillId="33" borderId="0" xfId="51" applyFont="1" applyFill="1" applyAlignment="1" applyProtection="1">
      <alignment horizontal="center" vertical="center"/>
      <protection/>
    </xf>
    <xf numFmtId="0" fontId="73" fillId="0" borderId="25" xfId="51" applyFont="1" applyFill="1" applyBorder="1" applyAlignment="1" applyProtection="1">
      <alignment horizontal="center"/>
      <protection/>
    </xf>
    <xf numFmtId="165" fontId="72" fillId="0" borderId="48" xfId="51" applyNumberFormat="1" applyFont="1" applyFill="1" applyBorder="1" applyAlignment="1" applyProtection="1">
      <alignment horizontal="center"/>
      <protection/>
    </xf>
    <xf numFmtId="165" fontId="72" fillId="0" borderId="49" xfId="51" applyNumberFormat="1" applyFont="1" applyFill="1" applyBorder="1" applyAlignment="1" applyProtection="1">
      <alignment horizontal="center"/>
      <protection/>
    </xf>
    <xf numFmtId="0" fontId="82" fillId="0" borderId="36" xfId="51" applyFont="1" applyFill="1" applyBorder="1" applyAlignment="1" applyProtection="1">
      <alignment horizontal="center"/>
      <protection/>
    </xf>
    <xf numFmtId="1" fontId="76" fillId="0" borderId="26" xfId="51" applyNumberFormat="1" applyFont="1" applyFill="1" applyBorder="1" applyAlignment="1" applyProtection="1">
      <alignment horizontal="center" vertical="center"/>
      <protection/>
    </xf>
    <xf numFmtId="3" fontId="74" fillId="34" borderId="44" xfId="51" applyNumberFormat="1" applyFont="1" applyFill="1" applyBorder="1" applyAlignment="1" applyProtection="1">
      <alignment horizontal="center" vertical="center"/>
      <protection/>
    </xf>
    <xf numFmtId="3" fontId="74" fillId="34" borderId="45" xfId="51" applyNumberFormat="1" applyFont="1" applyFill="1" applyBorder="1" applyAlignment="1" applyProtection="1">
      <alignment horizontal="center" vertical="center"/>
      <protection/>
    </xf>
    <xf numFmtId="3" fontId="74" fillId="34" borderId="46" xfId="51" applyNumberFormat="1" applyFont="1" applyFill="1" applyBorder="1" applyAlignment="1" applyProtection="1">
      <alignment horizontal="center" vertical="center"/>
      <protection/>
    </xf>
    <xf numFmtId="0" fontId="84" fillId="0" borderId="25" xfId="51" applyFont="1" applyFill="1" applyBorder="1" applyAlignment="1" applyProtection="1">
      <alignment horizontal="center" vertical="center"/>
      <protection/>
    </xf>
    <xf numFmtId="0" fontId="69" fillId="35" borderId="18" xfId="51" applyFont="1" applyFill="1" applyBorder="1" applyAlignment="1" applyProtection="1">
      <alignment horizontal="center" vertical="center"/>
      <protection/>
    </xf>
    <xf numFmtId="3" fontId="69" fillId="35" borderId="17" xfId="51" applyNumberFormat="1" applyFont="1" applyFill="1" applyBorder="1" applyAlignment="1" applyProtection="1">
      <alignment horizontal="center" vertical="center"/>
      <protection/>
    </xf>
    <xf numFmtId="0" fontId="69" fillId="35" borderId="20" xfId="51" applyFont="1" applyFill="1" applyBorder="1" applyAlignment="1" applyProtection="1">
      <alignment horizontal="center" vertical="center"/>
      <protection/>
    </xf>
    <xf numFmtId="3" fontId="76" fillId="35" borderId="21" xfId="51" applyNumberFormat="1" applyFont="1" applyFill="1" applyBorder="1" applyAlignment="1" applyProtection="1">
      <alignment horizontal="center" vertical="center"/>
      <protection/>
    </xf>
    <xf numFmtId="0" fontId="76" fillId="36" borderId="23" xfId="51" applyFont="1" applyFill="1" applyBorder="1" applyAlignment="1" applyProtection="1">
      <alignment horizontal="center" vertical="center"/>
      <protection/>
    </xf>
    <xf numFmtId="3" fontId="79" fillId="36" borderId="48" xfId="51" applyNumberFormat="1" applyFont="1" applyFill="1" applyBorder="1" applyAlignment="1" applyProtection="1">
      <alignment horizontal="center" vertical="center"/>
      <protection/>
    </xf>
    <xf numFmtId="0" fontId="76" fillId="36" borderId="24" xfId="51" applyFont="1" applyFill="1" applyBorder="1" applyAlignment="1" applyProtection="1">
      <alignment horizontal="center" vertical="center"/>
      <protection/>
    </xf>
    <xf numFmtId="3" fontId="76" fillId="36" borderId="36" xfId="51" applyNumberFormat="1" applyFont="1" applyFill="1" applyBorder="1" applyAlignment="1" applyProtection="1">
      <alignment horizontal="center" vertical="center"/>
      <protection/>
    </xf>
    <xf numFmtId="0" fontId="76" fillId="34" borderId="27" xfId="51" applyFont="1" applyFill="1" applyBorder="1" applyAlignment="1" applyProtection="1">
      <alignment horizontal="center" vertical="center"/>
      <protection/>
    </xf>
    <xf numFmtId="0" fontId="76" fillId="34" borderId="18" xfId="51" applyFont="1" applyFill="1" applyBorder="1" applyAlignment="1" applyProtection="1">
      <alignment horizontal="center" vertical="center"/>
      <protection/>
    </xf>
    <xf numFmtId="0" fontId="76" fillId="34" borderId="20" xfId="51" applyFont="1" applyFill="1" applyBorder="1" applyAlignment="1" applyProtection="1">
      <alignment horizontal="center" vertical="center"/>
      <protection/>
    </xf>
    <xf numFmtId="3" fontId="76" fillId="34" borderId="36" xfId="51" applyNumberFormat="1" applyFont="1" applyFill="1" applyBorder="1" applyAlignment="1" applyProtection="1">
      <alignment horizontal="center" vertical="center"/>
      <protection/>
    </xf>
    <xf numFmtId="0" fontId="85" fillId="0" borderId="0" xfId="51" applyFont="1" applyFill="1" applyAlignment="1" applyProtection="1">
      <alignment horizontal="center"/>
      <protection/>
    </xf>
    <xf numFmtId="3" fontId="76" fillId="37" borderId="44" xfId="51" applyNumberFormat="1" applyFont="1" applyFill="1" applyBorder="1" applyAlignment="1" applyProtection="1">
      <alignment horizontal="center"/>
      <protection/>
    </xf>
    <xf numFmtId="3" fontId="79" fillId="37" borderId="43" xfId="51" applyNumberFormat="1" applyFont="1" applyFill="1" applyBorder="1" applyAlignment="1" applyProtection="1">
      <alignment horizontal="center" vertical="center"/>
      <protection/>
    </xf>
    <xf numFmtId="3" fontId="76" fillId="37" borderId="46" xfId="51" applyNumberFormat="1" applyFont="1" applyFill="1" applyBorder="1" applyAlignment="1" applyProtection="1">
      <alignment horizontal="center"/>
      <protection/>
    </xf>
    <xf numFmtId="3" fontId="76" fillId="37" borderId="23" xfId="51" applyNumberFormat="1" applyFont="1" applyFill="1" applyBorder="1" applyAlignment="1" applyProtection="1">
      <alignment horizontal="center"/>
      <protection/>
    </xf>
    <xf numFmtId="3" fontId="79" fillId="37" borderId="26" xfId="51" applyNumberFormat="1" applyFont="1" applyFill="1" applyBorder="1" applyAlignment="1" applyProtection="1">
      <alignment horizontal="center" vertical="center"/>
      <protection/>
    </xf>
    <xf numFmtId="3" fontId="76" fillId="37" borderId="24" xfId="51" applyNumberFormat="1" applyFont="1" applyFill="1" applyBorder="1" applyAlignment="1" applyProtection="1">
      <alignment horizontal="center"/>
      <protection/>
    </xf>
    <xf numFmtId="0" fontId="76" fillId="0" borderId="28" xfId="51" applyFont="1" applyFill="1" applyBorder="1" applyAlignment="1" applyProtection="1">
      <alignment horizontal="center" vertical="center"/>
      <protection/>
    </xf>
    <xf numFmtId="3" fontId="79" fillId="0" borderId="26" xfId="51" applyNumberFormat="1" applyFont="1" applyFill="1" applyBorder="1" applyAlignment="1" applyProtection="1">
      <alignment horizontal="center" vertical="center"/>
      <protection/>
    </xf>
    <xf numFmtId="0" fontId="76" fillId="0" borderId="27" xfId="51" applyFont="1" applyFill="1" applyBorder="1" applyAlignment="1" applyProtection="1">
      <alignment horizontal="center" vertical="center"/>
      <protection/>
    </xf>
    <xf numFmtId="0" fontId="76" fillId="0" borderId="29" xfId="51" applyFont="1" applyFill="1" applyBorder="1" applyAlignment="1" applyProtection="1">
      <alignment horizontal="center" vertical="center"/>
      <protection/>
    </xf>
    <xf numFmtId="0" fontId="76" fillId="0" borderId="30" xfId="51" applyFont="1" applyFill="1" applyBorder="1" applyAlignment="1" applyProtection="1">
      <alignment horizontal="center" vertical="center"/>
      <protection/>
    </xf>
    <xf numFmtId="3" fontId="76" fillId="34" borderId="50" xfId="51" applyNumberFormat="1" applyFont="1" applyFill="1" applyBorder="1" applyAlignment="1" applyProtection="1">
      <alignment horizontal="center" vertical="center"/>
      <protection/>
    </xf>
    <xf numFmtId="0" fontId="69" fillId="0" borderId="0" xfId="51" applyFont="1" applyFill="1" applyAlignment="1" applyProtection="1">
      <alignment horizontal="center" vertical="center"/>
      <protection/>
    </xf>
    <xf numFmtId="0" fontId="76" fillId="0" borderId="35" xfId="51" applyFont="1" applyFill="1" applyBorder="1" applyAlignment="1" applyProtection="1">
      <alignment horizontal="center" vertical="center"/>
      <protection/>
    </xf>
    <xf numFmtId="0" fontId="76" fillId="0" borderId="34" xfId="51" applyFont="1" applyFill="1" applyBorder="1" applyAlignment="1" applyProtection="1">
      <alignment horizontal="center" vertical="center"/>
      <protection/>
    </xf>
    <xf numFmtId="0" fontId="76" fillId="0" borderId="51" xfId="51" applyFont="1" applyFill="1" applyBorder="1" applyAlignment="1" applyProtection="1">
      <alignment horizontal="center" vertical="center"/>
      <protection/>
    </xf>
    <xf numFmtId="0" fontId="76" fillId="0" borderId="52" xfId="51" applyFont="1" applyFill="1" applyBorder="1" applyAlignment="1" applyProtection="1">
      <alignment horizontal="center" vertical="center"/>
      <protection/>
    </xf>
    <xf numFmtId="3" fontId="76" fillId="34" borderId="25" xfId="51" applyNumberFormat="1" applyFont="1" applyFill="1" applyBorder="1" applyAlignment="1" applyProtection="1">
      <alignment horizontal="center" vertical="center"/>
      <protection/>
    </xf>
    <xf numFmtId="0" fontId="86" fillId="0" borderId="0" xfId="51" applyFont="1" applyFill="1" applyAlignment="1" applyProtection="1">
      <alignment horizontal="center" vertical="center"/>
      <protection/>
    </xf>
    <xf numFmtId="0" fontId="76" fillId="37" borderId="43" xfId="51" applyFont="1" applyFill="1" applyBorder="1" applyAlignment="1" applyProtection="1">
      <alignment horizontal="center"/>
      <protection/>
    </xf>
    <xf numFmtId="0" fontId="76" fillId="37" borderId="44" xfId="51" applyFont="1" applyFill="1" applyBorder="1" applyAlignment="1" applyProtection="1">
      <alignment horizontal="center"/>
      <protection/>
    </xf>
    <xf numFmtId="0" fontId="76" fillId="37" borderId="45" xfId="51" applyFont="1" applyFill="1" applyBorder="1" applyAlignment="1" applyProtection="1">
      <alignment horizontal="center"/>
      <protection/>
    </xf>
    <xf numFmtId="0" fontId="76" fillId="37" borderId="46" xfId="51" applyFont="1" applyFill="1" applyBorder="1" applyAlignment="1" applyProtection="1">
      <alignment horizontal="center"/>
      <protection/>
    </xf>
    <xf numFmtId="3" fontId="76" fillId="37" borderId="47" xfId="51" applyNumberFormat="1" applyFont="1" applyFill="1" applyBorder="1" applyAlignment="1" applyProtection="1">
      <alignment horizontal="center" vertical="center"/>
      <protection/>
    </xf>
    <xf numFmtId="0" fontId="72" fillId="0" borderId="23" xfId="51" applyFont="1" applyFill="1" applyBorder="1" applyAlignment="1" applyProtection="1">
      <alignment horizontal="center"/>
      <protection/>
    </xf>
    <xf numFmtId="0" fontId="72" fillId="0" borderId="24" xfId="51" applyFont="1" applyFill="1" applyBorder="1" applyAlignment="1" applyProtection="1">
      <alignment horizontal="center"/>
      <protection/>
    </xf>
    <xf numFmtId="3" fontId="83" fillId="0" borderId="25" xfId="51" applyNumberFormat="1" applyFont="1" applyFill="1" applyBorder="1" applyAlignment="1" applyProtection="1">
      <alignment horizontal="center"/>
      <protection/>
    </xf>
    <xf numFmtId="0" fontId="68" fillId="37" borderId="26" xfId="51" applyFont="1" applyFill="1" applyBorder="1" applyAlignment="1" applyProtection="1">
      <alignment horizontal="center"/>
      <protection/>
    </xf>
    <xf numFmtId="0" fontId="68" fillId="37" borderId="23" xfId="51" applyFont="1" applyFill="1" applyBorder="1" applyAlignment="1" applyProtection="1">
      <alignment horizontal="center"/>
      <protection/>
    </xf>
    <xf numFmtId="0" fontId="68" fillId="37" borderId="0" xfId="51" applyFont="1" applyFill="1" applyAlignment="1" applyProtection="1">
      <alignment horizontal="center"/>
      <protection/>
    </xf>
    <xf numFmtId="0" fontId="68" fillId="37" borderId="24" xfId="51" applyFont="1" applyFill="1" applyBorder="1" applyAlignment="1" applyProtection="1">
      <alignment horizontal="center"/>
      <protection/>
    </xf>
    <xf numFmtId="3" fontId="76" fillId="37" borderId="25" xfId="51" applyNumberFormat="1" applyFont="1" applyFill="1" applyBorder="1" applyAlignment="1" applyProtection="1">
      <alignment horizontal="center" vertical="center"/>
      <protection/>
    </xf>
    <xf numFmtId="0" fontId="87" fillId="0" borderId="0" xfId="51" applyFont="1" applyFill="1" applyAlignment="1" applyProtection="1">
      <alignment horizontal="center"/>
      <protection/>
    </xf>
    <xf numFmtId="0" fontId="76" fillId="0" borderId="38" xfId="51" applyFont="1" applyFill="1" applyBorder="1" applyAlignment="1" applyProtection="1">
      <alignment horizontal="center" vertical="center"/>
      <protection/>
    </xf>
    <xf numFmtId="0" fontId="76" fillId="0" borderId="39" xfId="51" applyFont="1" applyFill="1" applyBorder="1" applyAlignment="1" applyProtection="1">
      <alignment horizontal="center" vertical="center"/>
      <protection/>
    </xf>
    <xf numFmtId="0" fontId="76" fillId="0" borderId="40" xfId="51" applyFont="1" applyFill="1" applyBorder="1" applyAlignment="1" applyProtection="1">
      <alignment horizontal="center" vertical="center"/>
      <protection/>
    </xf>
    <xf numFmtId="0" fontId="76" fillId="0" borderId="41" xfId="51" applyFont="1" applyFill="1" applyBorder="1" applyAlignment="1" applyProtection="1">
      <alignment horizontal="center" vertical="center"/>
      <protection/>
    </xf>
    <xf numFmtId="3" fontId="76" fillId="0" borderId="53" xfId="51" applyNumberFormat="1" applyFont="1" applyFill="1" applyBorder="1" applyAlignment="1" applyProtection="1">
      <alignment horizontal="center" vertical="center"/>
      <protection/>
    </xf>
    <xf numFmtId="165" fontId="88" fillId="38" borderId="44" xfId="51" applyNumberFormat="1" applyFont="1" applyFill="1" applyBorder="1" applyAlignment="1" applyProtection="1">
      <alignment horizontal="center" vertical="center"/>
      <protection/>
    </xf>
    <xf numFmtId="165" fontId="88" fillId="38" borderId="44" xfId="0" applyNumberFormat="1" applyFont="1" applyFill="1" applyBorder="1" applyAlignment="1">
      <alignment horizontal="center" vertical="center"/>
    </xf>
    <xf numFmtId="165" fontId="88" fillId="38" borderId="46" xfId="51" applyNumberFormat="1" applyFont="1" applyFill="1" applyBorder="1" applyAlignment="1" applyProtection="1">
      <alignment horizontal="center" vertical="center"/>
      <protection/>
    </xf>
    <xf numFmtId="165" fontId="88" fillId="38" borderId="47" xfId="51" applyNumberFormat="1" applyFont="1" applyFill="1" applyBorder="1" applyAlignment="1" applyProtection="1">
      <alignment horizontal="center" vertical="center"/>
      <protection/>
    </xf>
    <xf numFmtId="165" fontId="72" fillId="0" borderId="23" xfId="51" applyNumberFormat="1" applyFont="1" applyFill="1" applyBorder="1" applyAlignment="1" applyProtection="1">
      <alignment horizontal="center"/>
      <protection/>
    </xf>
    <xf numFmtId="0" fontId="66" fillId="0" borderId="25" xfId="51" applyFont="1" applyFill="1" applyBorder="1" applyAlignment="1" applyProtection="1">
      <alignment horizontal="center"/>
      <protection/>
    </xf>
    <xf numFmtId="164" fontId="89" fillId="0" borderId="27" xfId="0" applyNumberFormat="1" applyFont="1" applyBorder="1" applyAlignment="1" applyProtection="1">
      <alignment horizontal="center" vertical="center"/>
      <protection locked="0"/>
    </xf>
    <xf numFmtId="164" fontId="89" fillId="0" borderId="30" xfId="0" applyNumberFormat="1" applyFont="1" applyBorder="1" applyAlignment="1" applyProtection="1">
      <alignment horizontal="center" vertical="center"/>
      <protection locked="0"/>
    </xf>
    <xf numFmtId="164" fontId="89" fillId="0" borderId="31" xfId="0" applyNumberFormat="1" applyFont="1" applyBorder="1" applyAlignment="1" applyProtection="1">
      <alignment horizontal="center" vertical="center"/>
      <protection locked="0"/>
    </xf>
    <xf numFmtId="164" fontId="88" fillId="0" borderId="27" xfId="0" applyNumberFormat="1" applyFont="1" applyBorder="1" applyAlignment="1" applyProtection="1">
      <alignment horizontal="center" vertical="center"/>
      <protection locked="0"/>
    </xf>
    <xf numFmtId="164" fontId="88" fillId="0" borderId="27" xfId="0" applyNumberFormat="1" applyFont="1" applyBorder="1" applyAlignment="1">
      <alignment horizontal="center" vertical="center"/>
    </xf>
    <xf numFmtId="164" fontId="88" fillId="0" borderId="30" xfId="0" applyNumberFormat="1" applyFont="1" applyBorder="1" applyAlignment="1" applyProtection="1">
      <alignment horizontal="center" vertical="center"/>
      <protection locked="0"/>
    </xf>
    <xf numFmtId="164" fontId="88" fillId="0" borderId="31" xfId="0" applyNumberFormat="1" applyFont="1" applyBorder="1" applyAlignment="1" applyProtection="1">
      <alignment horizontal="center" vertical="center"/>
      <protection locked="0"/>
    </xf>
    <xf numFmtId="164" fontId="88" fillId="0" borderId="38" xfId="0" applyNumberFormat="1" applyFont="1" applyBorder="1" applyAlignment="1">
      <alignment horizontal="center" vertical="center"/>
    </xf>
    <xf numFmtId="164" fontId="88" fillId="0" borderId="38" xfId="0" applyNumberFormat="1" applyFont="1" applyBorder="1" applyAlignment="1" applyProtection="1">
      <alignment horizontal="center" vertical="center"/>
      <protection locked="0"/>
    </xf>
    <xf numFmtId="164" fontId="88" fillId="0" borderId="41" xfId="0" applyNumberFormat="1" applyFont="1" applyBorder="1" applyAlignment="1">
      <alignment horizontal="center" vertical="center"/>
    </xf>
    <xf numFmtId="164" fontId="88" fillId="0" borderId="54" xfId="0" applyNumberFormat="1" applyFont="1" applyBorder="1" applyAlignment="1">
      <alignment horizontal="center" vertical="center"/>
    </xf>
    <xf numFmtId="0" fontId="90" fillId="0" borderId="0" xfId="0" applyFont="1" applyAlignment="1">
      <alignment horizontal="left"/>
    </xf>
    <xf numFmtId="164" fontId="90" fillId="0" borderId="0" xfId="51" applyNumberFormat="1" applyFont="1" applyFill="1" applyAlignment="1" applyProtection="1">
      <alignment horizontal="center"/>
      <protection/>
    </xf>
    <xf numFmtId="0" fontId="91" fillId="0" borderId="0" xfId="51" applyFont="1" applyFill="1" applyAlignment="1" applyProtection="1">
      <alignment horizontal="center"/>
      <protection/>
    </xf>
    <xf numFmtId="1" fontId="66" fillId="0" borderId="0" xfId="51" applyNumberFormat="1" applyFont="1" applyFill="1" applyAlignment="1" applyProtection="1">
      <alignment horizontal="center"/>
      <protection/>
    </xf>
    <xf numFmtId="0" fontId="69" fillId="0" borderId="0" xfId="51" applyFont="1" applyFill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38" borderId="10" xfId="0" applyFont="1" applyFill="1" applyBorder="1" applyAlignment="1">
      <alignment horizontal="center" vertical="top"/>
    </xf>
    <xf numFmtId="0" fontId="92" fillId="38" borderId="55" xfId="0" applyFont="1" applyFill="1" applyBorder="1" applyAlignment="1">
      <alignment horizontal="center" vertical="center"/>
    </xf>
    <xf numFmtId="0" fontId="70" fillId="0" borderId="56" xfId="51" applyFont="1" applyFill="1" applyBorder="1" applyAlignment="1" applyProtection="1">
      <alignment horizontal="center"/>
      <protection/>
    </xf>
    <xf numFmtId="164" fontId="89" fillId="0" borderId="57" xfId="0" applyNumberFormat="1" applyFont="1" applyFill="1" applyBorder="1" applyAlignment="1" applyProtection="1">
      <alignment horizontal="center" vertical="center"/>
      <protection locked="0"/>
    </xf>
    <xf numFmtId="164" fontId="88" fillId="0" borderId="57" xfId="0" applyNumberFormat="1" applyFont="1" applyFill="1" applyBorder="1" applyAlignment="1" applyProtection="1">
      <alignment horizontal="center" vertical="center"/>
      <protection locked="0"/>
    </xf>
    <xf numFmtId="164" fontId="88" fillId="0" borderId="58" xfId="0" applyNumberFormat="1" applyFont="1" applyFill="1" applyBorder="1" applyAlignment="1" applyProtection="1">
      <alignment horizontal="center" vertical="center"/>
      <protection locked="0"/>
    </xf>
    <xf numFmtId="0" fontId="70" fillId="0" borderId="58" xfId="51" applyFont="1" applyFill="1" applyBorder="1" applyAlignment="1" applyProtection="1">
      <alignment horizontal="center" vertical="center"/>
      <protection/>
    </xf>
    <xf numFmtId="0" fontId="68" fillId="37" borderId="10" xfId="51" applyFont="1" applyFill="1" applyBorder="1" applyAlignment="1" applyProtection="1">
      <alignment horizontal="center" vertical="top"/>
      <protection/>
    </xf>
    <xf numFmtId="0" fontId="76" fillId="37" borderId="55" xfId="51" applyFont="1" applyFill="1" applyBorder="1" applyAlignment="1" applyProtection="1">
      <alignment horizontal="center"/>
      <protection/>
    </xf>
    <xf numFmtId="0" fontId="70" fillId="0" borderId="59" xfId="51" applyFont="1" applyFill="1" applyBorder="1" applyAlignment="1" applyProtection="1">
      <alignment horizontal="center"/>
      <protection/>
    </xf>
    <xf numFmtId="0" fontId="76" fillId="37" borderId="59" xfId="51" applyFont="1" applyFill="1" applyBorder="1" applyAlignment="1" applyProtection="1">
      <alignment horizontal="center"/>
      <protection/>
    </xf>
    <xf numFmtId="0" fontId="70" fillId="0" borderId="58" xfId="51" applyFont="1" applyFill="1" applyBorder="1" applyAlignment="1" applyProtection="1">
      <alignment horizontal="center" vertical="center"/>
      <protection/>
    </xf>
    <xf numFmtId="0" fontId="0" fillId="35" borderId="10" xfId="51" applyFont="1" applyFill="1" applyBorder="1" applyAlignment="1" applyProtection="1">
      <alignment horizontal="center" vertical="top"/>
      <protection/>
    </xf>
    <xf numFmtId="0" fontId="69" fillId="35" borderId="60" xfId="51" applyFont="1" applyFill="1" applyBorder="1" applyAlignment="1" applyProtection="1">
      <alignment horizontal="center" vertical="center"/>
      <protection/>
    </xf>
    <xf numFmtId="0" fontId="79" fillId="36" borderId="57" xfId="51" applyFont="1" applyFill="1" applyBorder="1" applyAlignment="1" applyProtection="1">
      <alignment horizontal="center" vertical="center" wrapText="1"/>
      <protection/>
    </xf>
    <xf numFmtId="0" fontId="76" fillId="34" borderId="58" xfId="51" applyFont="1" applyFill="1" applyBorder="1" applyAlignment="1" applyProtection="1">
      <alignment horizontal="center" vertical="center" wrapText="1"/>
      <protection/>
    </xf>
    <xf numFmtId="0" fontId="76" fillId="0" borderId="57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 vertical="top"/>
      <protection/>
    </xf>
    <xf numFmtId="0" fontId="74" fillId="33" borderId="55" xfId="51" applyFont="1" applyFill="1" applyBorder="1" applyAlignment="1" applyProtection="1">
      <alignment horizontal="center"/>
      <protection/>
    </xf>
    <xf numFmtId="0" fontId="68" fillId="0" borderId="59" xfId="51" applyFont="1" applyFill="1" applyBorder="1" applyAlignment="1" applyProtection="1">
      <alignment horizontal="center"/>
      <protection/>
    </xf>
    <xf numFmtId="0" fontId="74" fillId="33" borderId="59" xfId="51" applyFont="1" applyFill="1" applyBorder="1" applyAlignment="1" applyProtection="1">
      <alignment horizontal="center"/>
      <protection/>
    </xf>
    <xf numFmtId="0" fontId="68" fillId="0" borderId="56" xfId="51" applyFont="1" applyFill="1" applyBorder="1" applyAlignment="1" applyProtection="1">
      <alignment horizontal="center"/>
      <protection/>
    </xf>
    <xf numFmtId="0" fontId="79" fillId="0" borderId="58" xfId="51" applyFont="1" applyFill="1" applyBorder="1" applyAlignment="1" applyProtection="1">
      <alignment horizontal="center" vertical="center" wrapText="1"/>
      <protection/>
    </xf>
    <xf numFmtId="0" fontId="75" fillId="0" borderId="57" xfId="51" applyFont="1" applyFill="1" applyBorder="1" applyAlignment="1" applyProtection="1">
      <alignment horizontal="right" vertical="center"/>
      <protection/>
    </xf>
    <xf numFmtId="0" fontId="79" fillId="0" borderId="57" xfId="51" applyFont="1" applyFill="1" applyBorder="1" applyAlignment="1" applyProtection="1">
      <alignment horizontal="right" vertical="center"/>
      <protection/>
    </xf>
    <xf numFmtId="0" fontId="75" fillId="34" borderId="57" xfId="51" applyFont="1" applyFill="1" applyBorder="1" applyAlignment="1" applyProtection="1">
      <alignment horizontal="center" vertical="center" textRotation="90"/>
      <protection/>
    </xf>
    <xf numFmtId="0" fontId="70" fillId="0" borderId="58" xfId="51" applyFont="1" applyFill="1" applyBorder="1" applyAlignment="1" applyProtection="1">
      <alignment horizontal="center" vertical="center" wrapText="1"/>
      <protection/>
    </xf>
    <xf numFmtId="0" fontId="68" fillId="33" borderId="10" xfId="51" applyFont="1" applyFill="1" applyBorder="1" applyAlignment="1" applyProtection="1">
      <alignment horizontal="center" vertical="top"/>
      <protection/>
    </xf>
    <xf numFmtId="0" fontId="74" fillId="33" borderId="55" xfId="51" applyFont="1" applyFill="1" applyBorder="1" applyAlignment="1" applyProtection="1">
      <alignment horizontal="center" vertical="center"/>
      <protection/>
    </xf>
    <xf numFmtId="0" fontId="74" fillId="33" borderId="59" xfId="51" applyFont="1" applyFill="1" applyBorder="1" applyAlignment="1" applyProtection="1">
      <alignment horizontal="center" vertical="center"/>
      <protection/>
    </xf>
    <xf numFmtId="0" fontId="68" fillId="0" borderId="61" xfId="51" applyFont="1" applyFill="1" applyBorder="1" applyAlignment="1" applyProtection="1">
      <alignment horizontal="center"/>
      <protection/>
    </xf>
    <xf numFmtId="0" fontId="76" fillId="0" borderId="59" xfId="51" applyFont="1" applyFill="1" applyBorder="1" applyAlignment="1" applyProtection="1">
      <alignment horizontal="center"/>
      <protection/>
    </xf>
    <xf numFmtId="0" fontId="69" fillId="33" borderId="59" xfId="51" applyFont="1" applyFill="1" applyBorder="1" applyAlignment="1" applyProtection="1">
      <alignment horizontal="center" vertical="center"/>
      <protection/>
    </xf>
    <xf numFmtId="0" fontId="76" fillId="0" borderId="56" xfId="51" applyFont="1" applyFill="1" applyBorder="1" applyAlignment="1" applyProtection="1">
      <alignment horizontal="center"/>
      <protection/>
    </xf>
    <xf numFmtId="0" fontId="75" fillId="0" borderId="57" xfId="51" applyFont="1" applyFill="1" applyBorder="1" applyAlignment="1" applyProtection="1">
      <alignment horizontal="right"/>
      <protection/>
    </xf>
    <xf numFmtId="0" fontId="71" fillId="0" borderId="62" xfId="51" applyFont="1" applyFill="1" applyBorder="1" applyAlignment="1" applyProtection="1">
      <alignment horizontal="center" vertical="center"/>
      <protection/>
    </xf>
    <xf numFmtId="0" fontId="67" fillId="0" borderId="63" xfId="51" applyFont="1" applyFill="1" applyBorder="1" applyAlignment="1" applyProtection="1">
      <alignment horizontal="center" vertical="center"/>
      <protection/>
    </xf>
    <xf numFmtId="0" fontId="69" fillId="33" borderId="60" xfId="51" applyFont="1" applyFill="1" applyBorder="1" applyAlignment="1" applyProtection="1">
      <alignment horizontal="center"/>
      <protection/>
    </xf>
    <xf numFmtId="0" fontId="72" fillId="0" borderId="64" xfId="51" applyFont="1" applyFill="1" applyBorder="1" applyAlignment="1" applyProtection="1">
      <alignment horizontal="center"/>
      <protection/>
    </xf>
    <xf numFmtId="0" fontId="93" fillId="0" borderId="59" xfId="51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E200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H40">
      <selection activeCell="L71" sqref="L71"/>
    </sheetView>
  </sheetViews>
  <sheetFormatPr defaultColWidth="4.875" defaultRowHeight="12.75"/>
  <cols>
    <col min="1" max="1" width="3.00390625" style="2" customWidth="1"/>
    <col min="2" max="2" width="2.375" style="2" customWidth="1"/>
    <col min="3" max="3" width="32.375" style="2" bestFit="1" customWidth="1"/>
    <col min="4" max="7" width="11.00390625" style="2" customWidth="1"/>
    <col min="8" max="8" width="10.875" style="2" customWidth="1"/>
    <col min="9" max="9" width="11.00390625" style="2" customWidth="1"/>
    <col min="10" max="10" width="11.375" style="2" customWidth="1"/>
    <col min="11" max="11" width="11.00390625" style="2" customWidth="1"/>
    <col min="12" max="12" width="12.375" style="2" customWidth="1"/>
    <col min="13" max="16" width="11.00390625" style="2" customWidth="1"/>
    <col min="17" max="17" width="10.75390625" style="2" customWidth="1"/>
    <col min="18" max="18" width="11.125" style="2" customWidth="1"/>
    <col min="19" max="19" width="5.625" style="2" bestFit="1" customWidth="1"/>
    <col min="20" max="20" width="4.875" style="2" customWidth="1"/>
    <col min="21" max="16384" width="4.875" style="2" customWidth="1"/>
  </cols>
  <sheetData>
    <row r="1" spans="1:17" ht="36.75" customHeight="1" thickBo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1"/>
    </row>
    <row r="2" spans="1:17" s="10" customFormat="1" ht="27.75" customHeight="1" thickBot="1">
      <c r="A2" s="3"/>
      <c r="B2" s="216" t="s">
        <v>1</v>
      </c>
      <c r="C2" s="216"/>
      <c r="D2" s="4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7" t="s">
        <v>7</v>
      </c>
      <c r="J2" s="7" t="s">
        <v>8</v>
      </c>
      <c r="K2" s="6" t="s">
        <v>9</v>
      </c>
      <c r="L2" s="6" t="s">
        <v>10</v>
      </c>
      <c r="M2" s="4" t="s">
        <v>11</v>
      </c>
      <c r="N2" s="4" t="s">
        <v>12</v>
      </c>
      <c r="O2" s="4" t="s">
        <v>13</v>
      </c>
      <c r="P2" s="8" t="s">
        <v>14</v>
      </c>
      <c r="Q2" s="9"/>
    </row>
    <row r="3" spans="1:18" s="20" customFormat="1" ht="18" customHeight="1">
      <c r="A3" s="11" t="s">
        <v>15</v>
      </c>
      <c r="B3" s="217" t="s">
        <v>16</v>
      </c>
      <c r="C3" s="217"/>
      <c r="D3" s="12">
        <v>1682</v>
      </c>
      <c r="E3" s="12">
        <v>1725</v>
      </c>
      <c r="F3" s="13">
        <v>1748</v>
      </c>
      <c r="G3" s="13">
        <v>1630</v>
      </c>
      <c r="H3" s="14">
        <v>1520</v>
      </c>
      <c r="I3" s="15">
        <v>1464</v>
      </c>
      <c r="J3" s="15">
        <v>1442</v>
      </c>
      <c r="K3" s="15">
        <v>1351</v>
      </c>
      <c r="L3" s="13">
        <v>1312</v>
      </c>
      <c r="M3" s="13">
        <v>1272</v>
      </c>
      <c r="N3" s="13">
        <v>1209</v>
      </c>
      <c r="O3" s="16">
        <v>1252</v>
      </c>
      <c r="P3" s="17">
        <v>1235</v>
      </c>
      <c r="Q3" s="18" t="s">
        <v>17</v>
      </c>
      <c r="R3" s="19"/>
    </row>
    <row r="4" spans="1:17" s="25" customFormat="1" ht="12.75" customHeight="1">
      <c r="A4" s="21"/>
      <c r="B4" s="218" t="s">
        <v>18</v>
      </c>
      <c r="C4" s="218"/>
      <c r="D4" s="22">
        <v>56</v>
      </c>
      <c r="E4" s="22">
        <v>43</v>
      </c>
      <c r="F4" s="22">
        <f aca="true" t="shared" si="0" ref="F4:P4">F3-E3</f>
        <v>23</v>
      </c>
      <c r="G4" s="22">
        <f t="shared" si="0"/>
        <v>-118</v>
      </c>
      <c r="H4" s="22">
        <f t="shared" si="0"/>
        <v>-110</v>
      </c>
      <c r="I4" s="22">
        <f t="shared" si="0"/>
        <v>-56</v>
      </c>
      <c r="J4" s="22">
        <f t="shared" si="0"/>
        <v>-22</v>
      </c>
      <c r="K4" s="22">
        <f t="shared" si="0"/>
        <v>-91</v>
      </c>
      <c r="L4" s="22">
        <f t="shared" si="0"/>
        <v>-39</v>
      </c>
      <c r="M4" s="22">
        <f t="shared" si="0"/>
        <v>-40</v>
      </c>
      <c r="N4" s="22">
        <f t="shared" si="0"/>
        <v>-63</v>
      </c>
      <c r="O4" s="22">
        <f t="shared" si="0"/>
        <v>43</v>
      </c>
      <c r="P4" s="23">
        <f t="shared" si="0"/>
        <v>-17</v>
      </c>
      <c r="Q4" s="24"/>
    </row>
    <row r="5" spans="1:17" s="25" customFormat="1" ht="12.75" customHeight="1">
      <c r="A5" s="21"/>
      <c r="B5" s="219" t="s">
        <v>19</v>
      </c>
      <c r="C5" s="219"/>
      <c r="D5" s="26">
        <v>301</v>
      </c>
      <c r="E5" s="26">
        <v>59</v>
      </c>
      <c r="F5" s="26">
        <f aca="true" t="shared" si="1" ref="F5:P5">F3-F24</f>
        <v>302</v>
      </c>
      <c r="G5" s="26">
        <f t="shared" si="1"/>
        <v>134</v>
      </c>
      <c r="H5" s="26">
        <f t="shared" si="1"/>
        <v>-99</v>
      </c>
      <c r="I5" s="26">
        <f t="shared" si="1"/>
        <v>-306</v>
      </c>
      <c r="J5" s="26">
        <f t="shared" si="1"/>
        <v>-337</v>
      </c>
      <c r="K5" s="26">
        <f t="shared" si="1"/>
        <v>-392</v>
      </c>
      <c r="L5" s="26">
        <f t="shared" si="1"/>
        <v>-383</v>
      </c>
      <c r="M5" s="26">
        <f t="shared" si="1"/>
        <v>-379</v>
      </c>
      <c r="N5" s="26">
        <f t="shared" si="1"/>
        <v>-342</v>
      </c>
      <c r="O5" s="26">
        <f t="shared" si="1"/>
        <v>-374</v>
      </c>
      <c r="P5" s="27">
        <f t="shared" si="1"/>
        <v>-447</v>
      </c>
      <c r="Q5" s="24"/>
    </row>
    <row r="6" spans="1:17" s="20" customFormat="1" ht="18" customHeight="1">
      <c r="A6" s="21"/>
      <c r="B6" s="212" t="s">
        <v>20</v>
      </c>
      <c r="C6" s="212"/>
      <c r="D6" s="28">
        <v>996</v>
      </c>
      <c r="E6" s="28">
        <v>1021</v>
      </c>
      <c r="F6" s="29">
        <v>1018</v>
      </c>
      <c r="G6" s="30">
        <v>962</v>
      </c>
      <c r="H6" s="31">
        <v>888</v>
      </c>
      <c r="I6" s="31">
        <v>857</v>
      </c>
      <c r="J6" s="28">
        <v>864</v>
      </c>
      <c r="K6" s="31">
        <v>833</v>
      </c>
      <c r="L6" s="29">
        <v>824</v>
      </c>
      <c r="M6" s="29">
        <v>794</v>
      </c>
      <c r="N6" s="29">
        <v>749</v>
      </c>
      <c r="O6" s="32">
        <v>767</v>
      </c>
      <c r="P6" s="33">
        <v>746</v>
      </c>
      <c r="Q6" s="34"/>
    </row>
    <row r="7" spans="1:17" s="25" customFormat="1" ht="9" customHeight="1">
      <c r="A7" s="21"/>
      <c r="B7" s="211" t="s">
        <v>21</v>
      </c>
      <c r="C7" s="211"/>
      <c r="D7" s="22">
        <v>17</v>
      </c>
      <c r="E7" s="22">
        <v>25</v>
      </c>
      <c r="F7" s="22">
        <f aca="true" t="shared" si="2" ref="F7:P7">F6-E6</f>
        <v>-3</v>
      </c>
      <c r="G7" s="22">
        <f t="shared" si="2"/>
        <v>-56</v>
      </c>
      <c r="H7" s="22">
        <f t="shared" si="2"/>
        <v>-74</v>
      </c>
      <c r="I7" s="22">
        <f t="shared" si="2"/>
        <v>-31</v>
      </c>
      <c r="J7" s="22">
        <f t="shared" si="2"/>
        <v>7</v>
      </c>
      <c r="K7" s="22">
        <f t="shared" si="2"/>
        <v>-31</v>
      </c>
      <c r="L7" s="22">
        <f t="shared" si="2"/>
        <v>-9</v>
      </c>
      <c r="M7" s="22">
        <f t="shared" si="2"/>
        <v>-30</v>
      </c>
      <c r="N7" s="22">
        <f t="shared" si="2"/>
        <v>-45</v>
      </c>
      <c r="O7" s="22">
        <f t="shared" si="2"/>
        <v>18</v>
      </c>
      <c r="P7" s="23">
        <f t="shared" si="2"/>
        <v>-21</v>
      </c>
      <c r="Q7" s="24"/>
    </row>
    <row r="8" spans="1:17" s="20" customFormat="1" ht="18" customHeight="1">
      <c r="A8" s="21"/>
      <c r="B8" s="212" t="s">
        <v>22</v>
      </c>
      <c r="C8" s="212"/>
      <c r="D8" s="31">
        <v>686</v>
      </c>
      <c r="E8" s="31">
        <v>704</v>
      </c>
      <c r="F8" s="31">
        <f aca="true" t="shared" si="3" ref="F8:P8">F3-F6</f>
        <v>730</v>
      </c>
      <c r="G8" s="31">
        <f t="shared" si="3"/>
        <v>668</v>
      </c>
      <c r="H8" s="31">
        <f t="shared" si="3"/>
        <v>632</v>
      </c>
      <c r="I8" s="31">
        <f t="shared" si="3"/>
        <v>607</v>
      </c>
      <c r="J8" s="31">
        <f t="shared" si="3"/>
        <v>578</v>
      </c>
      <c r="K8" s="31">
        <f t="shared" si="3"/>
        <v>518</v>
      </c>
      <c r="L8" s="31">
        <f t="shared" si="3"/>
        <v>488</v>
      </c>
      <c r="M8" s="31">
        <f t="shared" si="3"/>
        <v>478</v>
      </c>
      <c r="N8" s="31">
        <f t="shared" si="3"/>
        <v>460</v>
      </c>
      <c r="O8" s="31">
        <f t="shared" si="3"/>
        <v>485</v>
      </c>
      <c r="P8" s="35">
        <f t="shared" si="3"/>
        <v>489</v>
      </c>
      <c r="Q8" s="36"/>
    </row>
    <row r="9" spans="1:17" s="25" customFormat="1" ht="9" customHeight="1">
      <c r="A9" s="21"/>
      <c r="B9" s="213" t="s">
        <v>21</v>
      </c>
      <c r="C9" s="213"/>
      <c r="D9" s="22">
        <v>39</v>
      </c>
      <c r="E9" s="22">
        <v>18</v>
      </c>
      <c r="F9" s="22">
        <f aca="true" t="shared" si="4" ref="F9:P9">F8-E8</f>
        <v>26</v>
      </c>
      <c r="G9" s="22">
        <f t="shared" si="4"/>
        <v>-62</v>
      </c>
      <c r="H9" s="22">
        <f t="shared" si="4"/>
        <v>-36</v>
      </c>
      <c r="I9" s="22">
        <f t="shared" si="4"/>
        <v>-25</v>
      </c>
      <c r="J9" s="22">
        <f t="shared" si="4"/>
        <v>-29</v>
      </c>
      <c r="K9" s="22">
        <f t="shared" si="4"/>
        <v>-60</v>
      </c>
      <c r="L9" s="22">
        <f t="shared" si="4"/>
        <v>-30</v>
      </c>
      <c r="M9" s="22">
        <f t="shared" si="4"/>
        <v>-10</v>
      </c>
      <c r="N9" s="22">
        <f t="shared" si="4"/>
        <v>-18</v>
      </c>
      <c r="O9" s="22">
        <f t="shared" si="4"/>
        <v>25</v>
      </c>
      <c r="P9" s="23">
        <f t="shared" si="4"/>
        <v>4</v>
      </c>
      <c r="Q9" s="24"/>
    </row>
    <row r="10" spans="1:17" s="25" customFormat="1" ht="12" customHeight="1">
      <c r="A10" s="21"/>
      <c r="B10" s="214" t="s">
        <v>23</v>
      </c>
      <c r="C10" s="214"/>
      <c r="D10" s="37">
        <v>82</v>
      </c>
      <c r="E10" s="38">
        <v>76</v>
      </c>
      <c r="F10" s="37">
        <v>79</v>
      </c>
      <c r="G10" s="39">
        <v>65</v>
      </c>
      <c r="H10" s="40">
        <v>30</v>
      </c>
      <c r="I10" s="40">
        <v>48</v>
      </c>
      <c r="J10" s="41">
        <v>39</v>
      </c>
      <c r="K10" s="40">
        <v>22</v>
      </c>
      <c r="L10" s="37">
        <v>34</v>
      </c>
      <c r="M10" s="37">
        <v>85</v>
      </c>
      <c r="N10" s="42">
        <v>77</v>
      </c>
      <c r="O10" s="37">
        <v>76</v>
      </c>
      <c r="P10" s="43">
        <v>79</v>
      </c>
      <c r="Q10" s="44"/>
    </row>
    <row r="11" spans="1:17" s="25" customFormat="1" ht="12" customHeight="1">
      <c r="A11" s="21"/>
      <c r="B11" s="214" t="s">
        <v>24</v>
      </c>
      <c r="C11" s="214"/>
      <c r="D11" s="40">
        <v>3</v>
      </c>
      <c r="E11" s="45">
        <v>2</v>
      </c>
      <c r="F11" s="37">
        <v>2</v>
      </c>
      <c r="G11" s="39">
        <v>2</v>
      </c>
      <c r="H11" s="37">
        <v>1</v>
      </c>
      <c r="I11" s="40">
        <v>1</v>
      </c>
      <c r="J11" s="41">
        <v>1</v>
      </c>
      <c r="K11" s="40">
        <v>1</v>
      </c>
      <c r="L11" s="40">
        <v>1</v>
      </c>
      <c r="M11" s="37">
        <v>1</v>
      </c>
      <c r="N11" s="42">
        <v>1</v>
      </c>
      <c r="O11" s="37">
        <v>2</v>
      </c>
      <c r="P11" s="43">
        <v>2</v>
      </c>
      <c r="Q11" s="46"/>
    </row>
    <row r="12" spans="1:17" s="20" customFormat="1" ht="12" customHeight="1">
      <c r="A12" s="21"/>
      <c r="B12" s="203" t="s">
        <v>25</v>
      </c>
      <c r="C12" s="203"/>
      <c r="D12" s="47">
        <v>492</v>
      </c>
      <c r="E12" s="48">
        <v>510</v>
      </c>
      <c r="F12" s="47">
        <v>499</v>
      </c>
      <c r="G12" s="49">
        <v>462</v>
      </c>
      <c r="H12" s="47">
        <v>422</v>
      </c>
      <c r="I12" s="50">
        <v>412</v>
      </c>
      <c r="J12" s="50">
        <v>397</v>
      </c>
      <c r="K12" s="50">
        <v>371</v>
      </c>
      <c r="L12" s="47">
        <v>338</v>
      </c>
      <c r="M12" s="51">
        <v>331</v>
      </c>
      <c r="N12" s="47">
        <v>327</v>
      </c>
      <c r="O12" s="47">
        <v>341</v>
      </c>
      <c r="P12" s="52">
        <v>328</v>
      </c>
      <c r="Q12" s="53"/>
    </row>
    <row r="13" spans="1:17" s="20" customFormat="1" ht="12" customHeight="1">
      <c r="A13" s="21"/>
      <c r="B13" s="203" t="s">
        <v>26</v>
      </c>
      <c r="C13" s="203"/>
      <c r="D13" s="47">
        <v>185</v>
      </c>
      <c r="E13" s="48">
        <v>183</v>
      </c>
      <c r="F13" s="47">
        <v>178</v>
      </c>
      <c r="G13" s="49">
        <v>162</v>
      </c>
      <c r="H13" s="47">
        <v>141</v>
      </c>
      <c r="I13" s="50">
        <v>160</v>
      </c>
      <c r="J13" s="50">
        <v>169</v>
      </c>
      <c r="K13" s="50">
        <v>139</v>
      </c>
      <c r="L13" s="47">
        <v>141</v>
      </c>
      <c r="M13" s="51">
        <v>177</v>
      </c>
      <c r="N13" s="47">
        <v>151</v>
      </c>
      <c r="O13" s="47">
        <v>161</v>
      </c>
      <c r="P13" s="52">
        <v>156</v>
      </c>
      <c r="Q13" s="53"/>
    </row>
    <row r="14" spans="1:17" s="20" customFormat="1" ht="12" customHeight="1">
      <c r="A14" s="21"/>
      <c r="B14" s="203" t="s">
        <v>27</v>
      </c>
      <c r="C14" s="203"/>
      <c r="D14" s="47">
        <v>231</v>
      </c>
      <c r="E14" s="48">
        <v>233</v>
      </c>
      <c r="F14" s="47">
        <v>222</v>
      </c>
      <c r="G14" s="49">
        <v>215</v>
      </c>
      <c r="H14" s="47">
        <v>211</v>
      </c>
      <c r="I14" s="50">
        <v>202</v>
      </c>
      <c r="J14" s="50">
        <v>203</v>
      </c>
      <c r="K14" s="50">
        <v>195</v>
      </c>
      <c r="L14" s="47">
        <v>185</v>
      </c>
      <c r="M14" s="51">
        <v>190</v>
      </c>
      <c r="N14" s="47">
        <v>179</v>
      </c>
      <c r="O14" s="47">
        <v>184</v>
      </c>
      <c r="P14" s="52">
        <v>178</v>
      </c>
      <c r="Q14" s="53"/>
    </row>
    <row r="15" spans="1:17" s="20" customFormat="1" ht="12" customHeight="1">
      <c r="A15" s="21"/>
      <c r="B15" s="204" t="s">
        <v>28</v>
      </c>
      <c r="C15" s="204"/>
      <c r="D15" s="50">
        <v>1348</v>
      </c>
      <c r="E15" s="48">
        <v>1384</v>
      </c>
      <c r="F15" s="47">
        <v>1396</v>
      </c>
      <c r="G15" s="49">
        <v>1307</v>
      </c>
      <c r="H15" s="47">
        <v>1229</v>
      </c>
      <c r="I15" s="50">
        <v>1200</v>
      </c>
      <c r="J15" s="50">
        <v>1176</v>
      </c>
      <c r="K15" s="50">
        <v>1100</v>
      </c>
      <c r="L15" s="50">
        <v>1065</v>
      </c>
      <c r="M15" s="51">
        <v>1060</v>
      </c>
      <c r="N15" s="47">
        <v>1016</v>
      </c>
      <c r="O15" s="47">
        <v>1041</v>
      </c>
      <c r="P15" s="52">
        <v>1018</v>
      </c>
      <c r="Q15" s="53"/>
    </row>
    <row r="16" spans="1:17" s="25" customFormat="1" ht="12.75" customHeight="1">
      <c r="A16" s="21"/>
      <c r="B16" s="205" t="s">
        <v>29</v>
      </c>
      <c r="C16" s="54" t="s">
        <v>30</v>
      </c>
      <c r="D16" s="40">
        <v>483</v>
      </c>
      <c r="E16" s="45">
        <v>486</v>
      </c>
      <c r="F16" s="37">
        <v>478</v>
      </c>
      <c r="G16" s="37">
        <v>416</v>
      </c>
      <c r="H16" s="39">
        <v>374</v>
      </c>
      <c r="I16" s="40">
        <v>373</v>
      </c>
      <c r="J16" s="40">
        <v>383</v>
      </c>
      <c r="K16" s="40">
        <v>342</v>
      </c>
      <c r="L16" s="41">
        <v>317</v>
      </c>
      <c r="M16" s="37">
        <v>346</v>
      </c>
      <c r="N16" s="42">
        <v>322</v>
      </c>
      <c r="O16" s="37">
        <v>342</v>
      </c>
      <c r="P16" s="43">
        <v>325</v>
      </c>
      <c r="Q16" s="55"/>
    </row>
    <row r="17" spans="1:17" s="20" customFormat="1" ht="12" customHeight="1">
      <c r="A17" s="21"/>
      <c r="B17" s="205"/>
      <c r="C17" s="56" t="s">
        <v>31</v>
      </c>
      <c r="D17" s="47">
        <v>240</v>
      </c>
      <c r="E17" s="48">
        <v>230</v>
      </c>
      <c r="F17" s="47">
        <v>242</v>
      </c>
      <c r="G17" s="49">
        <v>206</v>
      </c>
      <c r="H17" s="50">
        <v>170</v>
      </c>
      <c r="I17" s="50">
        <v>188</v>
      </c>
      <c r="J17" s="41">
        <v>192</v>
      </c>
      <c r="K17" s="50">
        <v>171</v>
      </c>
      <c r="L17" s="47">
        <v>158</v>
      </c>
      <c r="M17" s="51">
        <v>209</v>
      </c>
      <c r="N17" s="47">
        <v>184</v>
      </c>
      <c r="O17" s="47">
        <v>193</v>
      </c>
      <c r="P17" s="52">
        <v>187</v>
      </c>
      <c r="Q17" s="53"/>
    </row>
    <row r="18" spans="1:17" s="20" customFormat="1" ht="12" customHeight="1">
      <c r="A18" s="21"/>
      <c r="B18" s="205"/>
      <c r="C18" s="56" t="s">
        <v>32</v>
      </c>
      <c r="D18" s="47">
        <v>625</v>
      </c>
      <c r="E18" s="48">
        <v>651</v>
      </c>
      <c r="F18" s="47">
        <v>657</v>
      </c>
      <c r="G18" s="49">
        <v>645</v>
      </c>
      <c r="H18" s="50">
        <v>631</v>
      </c>
      <c r="I18" s="50">
        <v>614</v>
      </c>
      <c r="J18" s="50">
        <v>592</v>
      </c>
      <c r="K18" s="50">
        <v>551</v>
      </c>
      <c r="L18" s="47">
        <v>530</v>
      </c>
      <c r="M18" s="51">
        <v>519</v>
      </c>
      <c r="N18" s="47">
        <v>497</v>
      </c>
      <c r="O18" s="47">
        <v>506</v>
      </c>
      <c r="P18" s="52">
        <v>497</v>
      </c>
      <c r="Q18" s="53"/>
    </row>
    <row r="19" spans="1:17" s="20" customFormat="1" ht="12" customHeight="1">
      <c r="A19" s="21"/>
      <c r="B19" s="205"/>
      <c r="C19" s="56" t="s">
        <v>33</v>
      </c>
      <c r="D19" s="47">
        <v>392</v>
      </c>
      <c r="E19" s="48">
        <v>419</v>
      </c>
      <c r="F19" s="47">
        <v>437</v>
      </c>
      <c r="G19" s="49">
        <v>417</v>
      </c>
      <c r="H19" s="50">
        <v>395</v>
      </c>
      <c r="I19" s="50">
        <v>387</v>
      </c>
      <c r="J19" s="50">
        <v>374</v>
      </c>
      <c r="K19" s="50">
        <v>364</v>
      </c>
      <c r="L19" s="47">
        <v>361</v>
      </c>
      <c r="M19" s="51">
        <v>329</v>
      </c>
      <c r="N19" s="47">
        <v>329</v>
      </c>
      <c r="O19" s="47">
        <v>333</v>
      </c>
      <c r="P19" s="52">
        <v>335</v>
      </c>
      <c r="Q19" s="53"/>
    </row>
    <row r="20" spans="1:17" s="20" customFormat="1" ht="12" customHeight="1">
      <c r="A20" s="21"/>
      <c r="B20" s="205"/>
      <c r="C20" s="56" t="s">
        <v>34</v>
      </c>
      <c r="D20" s="47">
        <v>97</v>
      </c>
      <c r="E20" s="48">
        <v>105</v>
      </c>
      <c r="F20" s="47">
        <v>101</v>
      </c>
      <c r="G20" s="49">
        <v>99</v>
      </c>
      <c r="H20" s="50">
        <v>96</v>
      </c>
      <c r="I20" s="50">
        <v>91</v>
      </c>
      <c r="J20" s="50">
        <v>91</v>
      </c>
      <c r="K20" s="50">
        <v>83</v>
      </c>
      <c r="L20" s="47">
        <v>84</v>
      </c>
      <c r="M20" s="51">
        <v>84</v>
      </c>
      <c r="N20" s="47">
        <v>83</v>
      </c>
      <c r="O20" s="47">
        <v>84</v>
      </c>
      <c r="P20" s="52">
        <v>74</v>
      </c>
      <c r="Q20" s="53"/>
    </row>
    <row r="21" spans="1:17" s="20" customFormat="1" ht="12" customHeight="1">
      <c r="A21" s="21"/>
      <c r="B21" s="205"/>
      <c r="C21" s="56" t="s">
        <v>35</v>
      </c>
      <c r="D21" s="47">
        <v>369</v>
      </c>
      <c r="E21" s="48">
        <v>356</v>
      </c>
      <c r="F21" s="47">
        <v>346</v>
      </c>
      <c r="G21" s="49">
        <v>334</v>
      </c>
      <c r="H21" s="50">
        <v>320</v>
      </c>
      <c r="I21" s="50">
        <v>313</v>
      </c>
      <c r="J21" s="50">
        <v>311</v>
      </c>
      <c r="K21" s="50">
        <v>288</v>
      </c>
      <c r="L21" s="47">
        <v>274</v>
      </c>
      <c r="M21" s="51">
        <v>256</v>
      </c>
      <c r="N21" s="47">
        <v>248</v>
      </c>
      <c r="O21" s="47">
        <v>255</v>
      </c>
      <c r="P21" s="52">
        <v>240</v>
      </c>
      <c r="Q21" s="53"/>
    </row>
    <row r="22" spans="1:17" s="20" customFormat="1" ht="24" customHeight="1">
      <c r="A22" s="21"/>
      <c r="B22" s="205"/>
      <c r="C22" s="57" t="s">
        <v>36</v>
      </c>
      <c r="D22" s="47">
        <v>2</v>
      </c>
      <c r="E22" s="48">
        <v>2</v>
      </c>
      <c r="F22" s="47">
        <v>4</v>
      </c>
      <c r="G22" s="49">
        <v>4</v>
      </c>
      <c r="H22" s="50">
        <v>5</v>
      </c>
      <c r="I22" s="50">
        <v>5</v>
      </c>
      <c r="J22" s="50">
        <v>5</v>
      </c>
      <c r="K22" s="50">
        <v>6</v>
      </c>
      <c r="L22" s="47">
        <v>5</v>
      </c>
      <c r="M22" s="51">
        <v>5</v>
      </c>
      <c r="N22" s="47">
        <v>5</v>
      </c>
      <c r="O22" s="47">
        <v>4</v>
      </c>
      <c r="P22" s="52">
        <v>3</v>
      </c>
      <c r="Q22" s="53"/>
    </row>
    <row r="23" spans="1:17" s="20" customFormat="1" ht="12" customHeight="1">
      <c r="A23" s="21"/>
      <c r="B23" s="205"/>
      <c r="C23" s="58" t="s">
        <v>37</v>
      </c>
      <c r="D23" s="59">
        <v>127</v>
      </c>
      <c r="E23" s="60">
        <v>126</v>
      </c>
      <c r="F23" s="61">
        <v>126</v>
      </c>
      <c r="G23" s="62">
        <v>131</v>
      </c>
      <c r="H23" s="63">
        <v>127</v>
      </c>
      <c r="I23" s="64">
        <v>126</v>
      </c>
      <c r="J23" s="63">
        <v>122</v>
      </c>
      <c r="K23" s="64">
        <v>125</v>
      </c>
      <c r="L23" s="65">
        <v>121</v>
      </c>
      <c r="M23" s="66">
        <v>120</v>
      </c>
      <c r="N23" s="65">
        <v>127</v>
      </c>
      <c r="O23" s="65">
        <v>127</v>
      </c>
      <c r="P23" s="67">
        <v>120</v>
      </c>
      <c r="Q23" s="68"/>
    </row>
    <row r="24" spans="1:17" s="25" customFormat="1" ht="24" customHeight="1" thickBot="1">
      <c r="A24" s="69"/>
      <c r="B24" s="206" t="s">
        <v>38</v>
      </c>
      <c r="C24" s="206"/>
      <c r="D24" s="70">
        <v>1381</v>
      </c>
      <c r="E24" s="71">
        <v>1666</v>
      </c>
      <c r="F24" s="71">
        <v>1446</v>
      </c>
      <c r="G24" s="71">
        <v>1496</v>
      </c>
      <c r="H24" s="72">
        <v>1619</v>
      </c>
      <c r="I24" s="73">
        <v>1770</v>
      </c>
      <c r="J24" s="73">
        <v>1779</v>
      </c>
      <c r="K24" s="73">
        <v>1743</v>
      </c>
      <c r="L24" s="71">
        <v>1695</v>
      </c>
      <c r="M24" s="71">
        <v>1651</v>
      </c>
      <c r="N24" s="71">
        <v>1551</v>
      </c>
      <c r="O24" s="74">
        <v>1626</v>
      </c>
      <c r="P24" s="75">
        <v>1682</v>
      </c>
      <c r="Q24" s="76"/>
    </row>
    <row r="25" spans="1:17" ht="18" customHeight="1" thickBot="1">
      <c r="A25" s="207" t="s">
        <v>39</v>
      </c>
      <c r="B25" s="208" t="s">
        <v>40</v>
      </c>
      <c r="C25" s="208"/>
      <c r="D25" s="28">
        <v>1015</v>
      </c>
      <c r="E25" s="77">
        <v>1019</v>
      </c>
      <c r="F25" s="78">
        <v>1050</v>
      </c>
      <c r="G25" s="79">
        <v>981</v>
      </c>
      <c r="H25" s="78">
        <v>905</v>
      </c>
      <c r="I25" s="79">
        <v>881</v>
      </c>
      <c r="J25" s="78">
        <v>856</v>
      </c>
      <c r="K25" s="79">
        <v>799</v>
      </c>
      <c r="L25" s="78">
        <v>793</v>
      </c>
      <c r="M25" s="78">
        <v>777</v>
      </c>
      <c r="N25" s="80">
        <v>740</v>
      </c>
      <c r="O25" s="80">
        <v>770</v>
      </c>
      <c r="P25" s="81">
        <v>770</v>
      </c>
      <c r="Q25" s="82"/>
    </row>
    <row r="26" spans="1:17" s="86" customFormat="1" ht="13.5" customHeight="1" thickBot="1">
      <c r="A26" s="207"/>
      <c r="B26" s="199" t="s">
        <v>41</v>
      </c>
      <c r="C26" s="199"/>
      <c r="D26" s="83">
        <v>60.3448275862069</v>
      </c>
      <c r="E26" s="83">
        <v>59.072463768115945</v>
      </c>
      <c r="F26" s="83">
        <f aca="true" t="shared" si="5" ref="F26:P26">F25/F3*100</f>
        <v>60.068649885583525</v>
      </c>
      <c r="G26" s="83">
        <f t="shared" si="5"/>
        <v>60.1840490797546</v>
      </c>
      <c r="H26" s="83">
        <f t="shared" si="5"/>
        <v>59.539473684210535</v>
      </c>
      <c r="I26" s="83">
        <f t="shared" si="5"/>
        <v>60.177595628415304</v>
      </c>
      <c r="J26" s="83">
        <f t="shared" si="5"/>
        <v>59.36199722607489</v>
      </c>
      <c r="K26" s="83">
        <f t="shared" si="5"/>
        <v>59.14137675795706</v>
      </c>
      <c r="L26" s="83">
        <f t="shared" si="5"/>
        <v>60.4420731707317</v>
      </c>
      <c r="M26" s="83">
        <f t="shared" si="5"/>
        <v>61.08490566037735</v>
      </c>
      <c r="N26" s="83">
        <f t="shared" si="5"/>
        <v>61.20760959470637</v>
      </c>
      <c r="O26" s="83">
        <f t="shared" si="5"/>
        <v>61.50159744408946</v>
      </c>
      <c r="P26" s="84">
        <f t="shared" si="5"/>
        <v>62.34817813765182</v>
      </c>
      <c r="Q26" s="85"/>
    </row>
    <row r="27" spans="1:17" ht="18" customHeight="1" thickBot="1">
      <c r="A27" s="207"/>
      <c r="B27" s="209" t="s">
        <v>20</v>
      </c>
      <c r="C27" s="209"/>
      <c r="D27" s="28">
        <v>615</v>
      </c>
      <c r="E27" s="87">
        <v>619</v>
      </c>
      <c r="F27" s="29">
        <v>619</v>
      </c>
      <c r="G27" s="30">
        <v>590</v>
      </c>
      <c r="H27" s="29">
        <v>548</v>
      </c>
      <c r="I27" s="30">
        <v>540</v>
      </c>
      <c r="J27" s="29">
        <v>537</v>
      </c>
      <c r="K27" s="30">
        <v>510</v>
      </c>
      <c r="L27" s="29">
        <v>513</v>
      </c>
      <c r="M27" s="29">
        <v>498</v>
      </c>
      <c r="N27" s="32">
        <v>473</v>
      </c>
      <c r="O27" s="32">
        <v>479</v>
      </c>
      <c r="P27" s="33">
        <v>478</v>
      </c>
      <c r="Q27" s="88"/>
    </row>
    <row r="28" spans="1:17" s="86" customFormat="1" ht="13.5" customHeight="1" thickBot="1">
      <c r="A28" s="207"/>
      <c r="B28" s="210" t="s">
        <v>42</v>
      </c>
      <c r="C28" s="210"/>
      <c r="D28" s="83">
        <v>61.74698795180723</v>
      </c>
      <c r="E28" s="83">
        <v>60.62683643486778</v>
      </c>
      <c r="F28" s="83">
        <f aca="true" t="shared" si="6" ref="F28:P28">F27/F6*100</f>
        <v>60.80550098231827</v>
      </c>
      <c r="G28" s="83">
        <f t="shared" si="6"/>
        <v>61.33056133056133</v>
      </c>
      <c r="H28" s="83">
        <f t="shared" si="6"/>
        <v>61.711711711711715</v>
      </c>
      <c r="I28" s="83">
        <f t="shared" si="6"/>
        <v>63.010501750291716</v>
      </c>
      <c r="J28" s="83">
        <f t="shared" si="6"/>
        <v>62.15277777777778</v>
      </c>
      <c r="K28" s="83">
        <f t="shared" si="6"/>
        <v>61.224489795918366</v>
      </c>
      <c r="L28" s="83">
        <f t="shared" si="6"/>
        <v>62.25728155339806</v>
      </c>
      <c r="M28" s="83">
        <f t="shared" si="6"/>
        <v>62.72040302267003</v>
      </c>
      <c r="N28" s="83">
        <f t="shared" si="6"/>
        <v>63.150867823765026</v>
      </c>
      <c r="O28" s="83">
        <f t="shared" si="6"/>
        <v>62.451108213820085</v>
      </c>
      <c r="P28" s="84">
        <f t="shared" si="6"/>
        <v>64.07506702412869</v>
      </c>
      <c r="Q28" s="89"/>
    </row>
    <row r="29" spans="1:17" ht="15" customHeight="1" thickBot="1">
      <c r="A29" s="197" t="s">
        <v>43</v>
      </c>
      <c r="B29" s="198" t="s">
        <v>44</v>
      </c>
      <c r="C29" s="198"/>
      <c r="D29" s="90">
        <v>318</v>
      </c>
      <c r="E29" s="77">
        <v>322</v>
      </c>
      <c r="F29" s="91">
        <v>322</v>
      </c>
      <c r="G29" s="92">
        <v>300</v>
      </c>
      <c r="H29" s="91">
        <v>288</v>
      </c>
      <c r="I29" s="92">
        <v>269</v>
      </c>
      <c r="J29" s="91">
        <v>260</v>
      </c>
      <c r="K29" s="92">
        <v>270</v>
      </c>
      <c r="L29" s="91">
        <v>279</v>
      </c>
      <c r="M29" s="91">
        <v>230</v>
      </c>
      <c r="N29" s="91">
        <v>214</v>
      </c>
      <c r="O29" s="91">
        <v>228</v>
      </c>
      <c r="P29" s="93">
        <v>219</v>
      </c>
      <c r="Q29" s="82"/>
    </row>
    <row r="30" spans="1:17" s="25" customFormat="1" ht="9.75" customHeight="1" thickBot="1">
      <c r="A30" s="197"/>
      <c r="B30" s="189" t="s">
        <v>45</v>
      </c>
      <c r="C30" s="189"/>
      <c r="D30" s="22">
        <v>-22</v>
      </c>
      <c r="E30" s="22">
        <v>4</v>
      </c>
      <c r="F30" s="22">
        <f aca="true" t="shared" si="7" ref="F30:P30">F29-E29</f>
        <v>0</v>
      </c>
      <c r="G30" s="22">
        <f t="shared" si="7"/>
        <v>-22</v>
      </c>
      <c r="H30" s="22">
        <f t="shared" si="7"/>
        <v>-12</v>
      </c>
      <c r="I30" s="22">
        <f t="shared" si="7"/>
        <v>-19</v>
      </c>
      <c r="J30" s="22">
        <f t="shared" si="7"/>
        <v>-9</v>
      </c>
      <c r="K30" s="22">
        <f t="shared" si="7"/>
        <v>10</v>
      </c>
      <c r="L30" s="22">
        <f t="shared" si="7"/>
        <v>9</v>
      </c>
      <c r="M30" s="22">
        <f t="shared" si="7"/>
        <v>-49</v>
      </c>
      <c r="N30" s="22">
        <f t="shared" si="7"/>
        <v>-16</v>
      </c>
      <c r="O30" s="22">
        <f t="shared" si="7"/>
        <v>14</v>
      </c>
      <c r="P30" s="23">
        <f t="shared" si="7"/>
        <v>-9</v>
      </c>
      <c r="Q30" s="94"/>
    </row>
    <row r="31" spans="1:17" s="86" customFormat="1" ht="12" customHeight="1" thickBot="1">
      <c r="A31" s="197"/>
      <c r="B31" s="199" t="s">
        <v>46</v>
      </c>
      <c r="C31" s="199"/>
      <c r="D31" s="83">
        <v>18.90606420927467</v>
      </c>
      <c r="E31" s="83">
        <v>18.666666666666668</v>
      </c>
      <c r="F31" s="83">
        <f aca="true" t="shared" si="8" ref="F31:P31">F29/F3*100</f>
        <v>18.421052631578945</v>
      </c>
      <c r="G31" s="83">
        <f t="shared" si="8"/>
        <v>18.404907975460123</v>
      </c>
      <c r="H31" s="83">
        <f t="shared" si="8"/>
        <v>18.947368421052634</v>
      </c>
      <c r="I31" s="83">
        <f t="shared" si="8"/>
        <v>18.37431693989071</v>
      </c>
      <c r="J31" s="83">
        <f t="shared" si="8"/>
        <v>18.030513176144243</v>
      </c>
      <c r="K31" s="83">
        <f t="shared" si="8"/>
        <v>19.98519615099926</v>
      </c>
      <c r="L31" s="83">
        <f t="shared" si="8"/>
        <v>21.265243902439025</v>
      </c>
      <c r="M31" s="83">
        <f t="shared" si="8"/>
        <v>18.081761006289305</v>
      </c>
      <c r="N31" s="83">
        <f t="shared" si="8"/>
        <v>17.700578990901572</v>
      </c>
      <c r="O31" s="83">
        <f t="shared" si="8"/>
        <v>18.210862619808307</v>
      </c>
      <c r="P31" s="84">
        <f t="shared" si="8"/>
        <v>17.732793522267208</v>
      </c>
      <c r="Q31" s="89"/>
    </row>
    <row r="32" spans="1:17" ht="15" customHeight="1" thickBot="1">
      <c r="A32" s="197"/>
      <c r="B32" s="200" t="s">
        <v>20</v>
      </c>
      <c r="C32" s="200"/>
      <c r="D32" s="28">
        <v>174</v>
      </c>
      <c r="E32" s="87">
        <v>176</v>
      </c>
      <c r="F32" s="32">
        <v>179</v>
      </c>
      <c r="G32" s="95">
        <v>166</v>
      </c>
      <c r="H32" s="32">
        <v>156</v>
      </c>
      <c r="I32" s="95">
        <v>147</v>
      </c>
      <c r="J32" s="32">
        <v>147</v>
      </c>
      <c r="K32" s="95">
        <v>157</v>
      </c>
      <c r="L32" s="32">
        <v>166</v>
      </c>
      <c r="M32" s="29">
        <v>142</v>
      </c>
      <c r="N32" s="32">
        <v>140</v>
      </c>
      <c r="O32" s="32">
        <v>144</v>
      </c>
      <c r="P32" s="33">
        <v>135</v>
      </c>
      <c r="Q32" s="88"/>
    </row>
    <row r="33" spans="1:17" s="25" customFormat="1" ht="12" customHeight="1" thickBot="1">
      <c r="A33" s="197"/>
      <c r="B33" s="189" t="s">
        <v>45</v>
      </c>
      <c r="C33" s="189"/>
      <c r="D33" s="22">
        <v>-4</v>
      </c>
      <c r="E33" s="22">
        <v>2</v>
      </c>
      <c r="F33" s="22">
        <f aca="true" t="shared" si="9" ref="F33:P33">F32-E32</f>
        <v>3</v>
      </c>
      <c r="G33" s="22">
        <f t="shared" si="9"/>
        <v>-13</v>
      </c>
      <c r="H33" s="22">
        <f t="shared" si="9"/>
        <v>-10</v>
      </c>
      <c r="I33" s="22">
        <f t="shared" si="9"/>
        <v>-9</v>
      </c>
      <c r="J33" s="22">
        <f t="shared" si="9"/>
        <v>0</v>
      </c>
      <c r="K33" s="22">
        <f t="shared" si="9"/>
        <v>10</v>
      </c>
      <c r="L33" s="22">
        <f t="shared" si="9"/>
        <v>9</v>
      </c>
      <c r="M33" s="22">
        <f t="shared" si="9"/>
        <v>-24</v>
      </c>
      <c r="N33" s="22">
        <f t="shared" si="9"/>
        <v>-2</v>
      </c>
      <c r="O33" s="22">
        <f t="shared" si="9"/>
        <v>4</v>
      </c>
      <c r="P33" s="23">
        <f t="shared" si="9"/>
        <v>-9</v>
      </c>
      <c r="Q33" s="96"/>
    </row>
    <row r="34" spans="1:17" s="86" customFormat="1" ht="12" customHeight="1" thickBot="1">
      <c r="A34" s="197"/>
      <c r="B34" s="201" t="s">
        <v>42</v>
      </c>
      <c r="C34" s="201"/>
      <c r="D34" s="97">
        <v>17.46987951807229</v>
      </c>
      <c r="E34" s="97">
        <v>17.238001958863858</v>
      </c>
      <c r="F34" s="97">
        <f aca="true" t="shared" si="10" ref="F34:P34">F32/F6*100</f>
        <v>17.583497053045186</v>
      </c>
      <c r="G34" s="97">
        <f t="shared" si="10"/>
        <v>17.255717255717258</v>
      </c>
      <c r="H34" s="97">
        <f t="shared" si="10"/>
        <v>17.56756756756757</v>
      </c>
      <c r="I34" s="97">
        <f t="shared" si="10"/>
        <v>17.152858809801632</v>
      </c>
      <c r="J34" s="97">
        <f t="shared" si="10"/>
        <v>17.01388888888889</v>
      </c>
      <c r="K34" s="97">
        <f t="shared" si="10"/>
        <v>18.847539015606245</v>
      </c>
      <c r="L34" s="97">
        <f t="shared" si="10"/>
        <v>20.145631067961165</v>
      </c>
      <c r="M34" s="97">
        <f t="shared" si="10"/>
        <v>17.884130982367758</v>
      </c>
      <c r="N34" s="97">
        <f t="shared" si="10"/>
        <v>18.69158878504673</v>
      </c>
      <c r="O34" s="97">
        <f t="shared" si="10"/>
        <v>18.77444589308996</v>
      </c>
      <c r="P34" s="98">
        <f t="shared" si="10"/>
        <v>18.096514745308312</v>
      </c>
      <c r="Q34" s="99"/>
    </row>
    <row r="35" spans="1:17" s="86" customFormat="1" ht="24" customHeight="1" thickBot="1">
      <c r="A35" s="197"/>
      <c r="B35" s="202" t="s">
        <v>47</v>
      </c>
      <c r="C35" s="202"/>
      <c r="D35" s="100">
        <v>291</v>
      </c>
      <c r="E35" s="101">
        <v>364</v>
      </c>
      <c r="F35" s="101">
        <v>291</v>
      </c>
      <c r="G35" s="102">
        <v>318</v>
      </c>
      <c r="H35" s="101">
        <v>370</v>
      </c>
      <c r="I35" s="102">
        <v>430</v>
      </c>
      <c r="J35" s="101">
        <v>438</v>
      </c>
      <c r="K35" s="102">
        <v>397</v>
      </c>
      <c r="L35" s="101">
        <v>371</v>
      </c>
      <c r="M35" s="101">
        <v>336</v>
      </c>
      <c r="N35" s="101">
        <v>320</v>
      </c>
      <c r="O35" s="101">
        <v>340</v>
      </c>
      <c r="P35" s="103">
        <v>318</v>
      </c>
      <c r="Q35" s="104"/>
    </row>
    <row r="36" spans="1:17" s="86" customFormat="1" ht="18" customHeight="1" thickBot="1">
      <c r="A36" s="192" t="s">
        <v>48</v>
      </c>
      <c r="B36" s="193" t="s">
        <v>49</v>
      </c>
      <c r="C36" s="193"/>
      <c r="D36" s="105">
        <v>112</v>
      </c>
      <c r="E36" s="106">
        <v>134</v>
      </c>
      <c r="F36" s="105">
        <v>116</v>
      </c>
      <c r="G36" s="105">
        <v>124</v>
      </c>
      <c r="H36" s="105">
        <v>96</v>
      </c>
      <c r="I36" s="105">
        <v>141</v>
      </c>
      <c r="J36" s="105">
        <v>132</v>
      </c>
      <c r="K36" s="105">
        <v>55</v>
      </c>
      <c r="L36" s="105">
        <v>111</v>
      </c>
      <c r="M36" s="105">
        <v>142</v>
      </c>
      <c r="N36" s="105">
        <v>142</v>
      </c>
      <c r="O36" s="105">
        <v>63</v>
      </c>
      <c r="P36" s="107">
        <v>59</v>
      </c>
      <c r="Q36" s="108">
        <f>E36+F36+G36+H36+I36+K36+L36+M36+N36+O36+P36+J36</f>
        <v>1315</v>
      </c>
    </row>
    <row r="37" spans="1:17" s="86" customFormat="1" ht="15" customHeight="1" thickBot="1">
      <c r="A37" s="192"/>
      <c r="B37" s="194" t="s">
        <v>50</v>
      </c>
      <c r="C37" s="194"/>
      <c r="D37" s="109">
        <v>108</v>
      </c>
      <c r="E37" s="110">
        <v>86</v>
      </c>
      <c r="F37" s="109">
        <v>52</v>
      </c>
      <c r="G37" s="109">
        <v>65</v>
      </c>
      <c r="H37" s="109">
        <v>52</v>
      </c>
      <c r="I37" s="109">
        <v>64</v>
      </c>
      <c r="J37" s="109">
        <v>69</v>
      </c>
      <c r="K37" s="109">
        <v>27</v>
      </c>
      <c r="L37" s="109">
        <v>97</v>
      </c>
      <c r="M37" s="109">
        <v>60</v>
      </c>
      <c r="N37" s="109">
        <v>46</v>
      </c>
      <c r="O37" s="109">
        <v>57</v>
      </c>
      <c r="P37" s="111">
        <v>54</v>
      </c>
      <c r="Q37" s="112">
        <f>E37+F37+G37+H37+I37+K37+L37+M37+N37+O37+P37+J37</f>
        <v>729</v>
      </c>
    </row>
    <row r="38" spans="1:17" s="117" customFormat="1" ht="15" customHeight="1" thickBot="1">
      <c r="A38" s="192"/>
      <c r="B38" s="195" t="s">
        <v>51</v>
      </c>
      <c r="C38" s="195"/>
      <c r="D38" s="113">
        <v>49</v>
      </c>
      <c r="E38" s="114">
        <v>49</v>
      </c>
      <c r="F38" s="114">
        <v>135</v>
      </c>
      <c r="G38" s="114">
        <v>70</v>
      </c>
      <c r="H38" s="114">
        <v>61</v>
      </c>
      <c r="I38" s="114">
        <v>69</v>
      </c>
      <c r="J38" s="114">
        <v>67</v>
      </c>
      <c r="K38" s="114">
        <v>195</v>
      </c>
      <c r="L38" s="114">
        <v>157</v>
      </c>
      <c r="M38" s="114">
        <v>163</v>
      </c>
      <c r="N38" s="114">
        <v>39</v>
      </c>
      <c r="O38" s="114">
        <v>125</v>
      </c>
      <c r="P38" s="115">
        <v>112</v>
      </c>
      <c r="Q38" s="116">
        <f>E38+F38+G38+H38+I38+K38+L38+M38+N38+O38+P38+J38</f>
        <v>1242</v>
      </c>
    </row>
    <row r="39" spans="1:17" s="20" customFormat="1" ht="15" customHeight="1" thickBot="1">
      <c r="A39" s="187" t="s">
        <v>52</v>
      </c>
      <c r="B39" s="188" t="s">
        <v>53</v>
      </c>
      <c r="C39" s="188"/>
      <c r="D39" s="118">
        <v>211</v>
      </c>
      <c r="E39" s="119">
        <v>211</v>
      </c>
      <c r="F39" s="118">
        <v>226</v>
      </c>
      <c r="G39" s="118">
        <v>336</v>
      </c>
      <c r="H39" s="118">
        <v>328</v>
      </c>
      <c r="I39" s="118">
        <v>269</v>
      </c>
      <c r="J39" s="118">
        <v>276</v>
      </c>
      <c r="K39" s="118">
        <v>371</v>
      </c>
      <c r="L39" s="118">
        <v>285</v>
      </c>
      <c r="M39" s="118">
        <v>314</v>
      </c>
      <c r="N39" s="118">
        <v>325</v>
      </c>
      <c r="O39" s="118">
        <v>243</v>
      </c>
      <c r="P39" s="120">
        <v>259</v>
      </c>
      <c r="Q39" s="116"/>
    </row>
    <row r="40" spans="1:17" s="25" customFormat="1" ht="9.75" customHeight="1" thickBot="1">
      <c r="A40" s="187"/>
      <c r="B40" s="189" t="s">
        <v>45</v>
      </c>
      <c r="C40" s="189"/>
      <c r="D40" s="22">
        <v>19</v>
      </c>
      <c r="E40" s="22">
        <v>0</v>
      </c>
      <c r="F40" s="22">
        <f aca="true" t="shared" si="11" ref="F40:P40">F39-E39</f>
        <v>15</v>
      </c>
      <c r="G40" s="22">
        <f t="shared" si="11"/>
        <v>110</v>
      </c>
      <c r="H40" s="22">
        <f t="shared" si="11"/>
        <v>-8</v>
      </c>
      <c r="I40" s="22">
        <f t="shared" si="11"/>
        <v>-59</v>
      </c>
      <c r="J40" s="22">
        <f t="shared" si="11"/>
        <v>7</v>
      </c>
      <c r="K40" s="22">
        <f t="shared" si="11"/>
        <v>95</v>
      </c>
      <c r="L40" s="22">
        <f t="shared" si="11"/>
        <v>-86</v>
      </c>
      <c r="M40" s="22">
        <f t="shared" si="11"/>
        <v>29</v>
      </c>
      <c r="N40" s="22">
        <f t="shared" si="11"/>
        <v>11</v>
      </c>
      <c r="O40" s="22">
        <f t="shared" si="11"/>
        <v>-82</v>
      </c>
      <c r="P40" s="23">
        <f t="shared" si="11"/>
        <v>16</v>
      </c>
      <c r="Q40" s="116"/>
    </row>
    <row r="41" spans="1:17" s="20" customFormat="1" ht="15" customHeight="1" thickBot="1">
      <c r="A41" s="187"/>
      <c r="B41" s="190" t="s">
        <v>54</v>
      </c>
      <c r="C41" s="190"/>
      <c r="D41" s="121">
        <v>118</v>
      </c>
      <c r="E41" s="122">
        <v>113</v>
      </c>
      <c r="F41" s="121">
        <v>123</v>
      </c>
      <c r="G41" s="121">
        <v>168</v>
      </c>
      <c r="H41" s="121">
        <v>162</v>
      </c>
      <c r="I41" s="121">
        <v>131</v>
      </c>
      <c r="J41" s="121">
        <v>130</v>
      </c>
      <c r="K41" s="121">
        <v>202</v>
      </c>
      <c r="L41" s="121">
        <v>147</v>
      </c>
      <c r="M41" s="121">
        <v>180</v>
      </c>
      <c r="N41" s="121">
        <v>181</v>
      </c>
      <c r="O41" s="121">
        <v>140</v>
      </c>
      <c r="P41" s="123">
        <v>139</v>
      </c>
      <c r="Q41" s="116"/>
    </row>
    <row r="42" spans="1:17" s="25" customFormat="1" ht="9.75" customHeight="1" thickBot="1">
      <c r="A42" s="187"/>
      <c r="B42" s="182" t="s">
        <v>45</v>
      </c>
      <c r="C42" s="182"/>
      <c r="D42" s="22">
        <v>17</v>
      </c>
      <c r="E42" s="22">
        <v>-5</v>
      </c>
      <c r="F42" s="22">
        <f aca="true" t="shared" si="12" ref="F42:P42">F41-E41</f>
        <v>10</v>
      </c>
      <c r="G42" s="22">
        <f t="shared" si="12"/>
        <v>45</v>
      </c>
      <c r="H42" s="22">
        <f t="shared" si="12"/>
        <v>-6</v>
      </c>
      <c r="I42" s="22">
        <f t="shared" si="12"/>
        <v>-31</v>
      </c>
      <c r="J42" s="22">
        <f t="shared" si="12"/>
        <v>-1</v>
      </c>
      <c r="K42" s="22">
        <f t="shared" si="12"/>
        <v>72</v>
      </c>
      <c r="L42" s="22">
        <f t="shared" si="12"/>
        <v>-55</v>
      </c>
      <c r="M42" s="22">
        <f t="shared" si="12"/>
        <v>33</v>
      </c>
      <c r="N42" s="22">
        <f t="shared" si="12"/>
        <v>1</v>
      </c>
      <c r="O42" s="22">
        <f t="shared" si="12"/>
        <v>-41</v>
      </c>
      <c r="P42" s="23">
        <f t="shared" si="12"/>
        <v>-1</v>
      </c>
      <c r="Q42" s="116"/>
    </row>
    <row r="43" spans="1:17" s="130" customFormat="1" ht="15" customHeight="1" thickBot="1">
      <c r="A43" s="187"/>
      <c r="B43" s="196" t="s">
        <v>55</v>
      </c>
      <c r="C43" s="196"/>
      <c r="D43" s="124">
        <v>126</v>
      </c>
      <c r="E43" s="125">
        <v>135</v>
      </c>
      <c r="F43" s="126">
        <v>115</v>
      </c>
      <c r="G43" s="127">
        <v>175</v>
      </c>
      <c r="H43" s="126">
        <v>154</v>
      </c>
      <c r="I43" s="127">
        <v>109</v>
      </c>
      <c r="J43" s="126">
        <v>118</v>
      </c>
      <c r="K43" s="127">
        <v>139</v>
      </c>
      <c r="L43" s="124">
        <v>127</v>
      </c>
      <c r="M43" s="124">
        <v>182</v>
      </c>
      <c r="N43" s="124">
        <v>162</v>
      </c>
      <c r="O43" s="124">
        <v>128</v>
      </c>
      <c r="P43" s="128">
        <v>148</v>
      </c>
      <c r="Q43" s="129">
        <f>E43+F43+G43+H43+I43+K43+L43+M43+N43+O43+P43+J43</f>
        <v>1692</v>
      </c>
    </row>
    <row r="44" spans="1:17" s="136" customFormat="1" ht="18.75" customHeight="1" thickBot="1">
      <c r="A44" s="187"/>
      <c r="B44" s="186" t="s">
        <v>56</v>
      </c>
      <c r="C44" s="186"/>
      <c r="D44" s="131">
        <v>270</v>
      </c>
      <c r="E44" s="132">
        <v>323</v>
      </c>
      <c r="F44" s="132">
        <v>262</v>
      </c>
      <c r="G44" s="133">
        <v>221</v>
      </c>
      <c r="H44" s="132">
        <v>76</v>
      </c>
      <c r="I44" s="133">
        <v>111</v>
      </c>
      <c r="J44" s="132">
        <v>256</v>
      </c>
      <c r="K44" s="133">
        <v>326</v>
      </c>
      <c r="L44" s="132">
        <v>281</v>
      </c>
      <c r="M44" s="132">
        <v>391</v>
      </c>
      <c r="N44" s="132">
        <v>312</v>
      </c>
      <c r="O44" s="132">
        <v>192</v>
      </c>
      <c r="P44" s="134">
        <v>211</v>
      </c>
      <c r="Q44" s="135"/>
    </row>
    <row r="45" spans="1:17" s="20" customFormat="1" ht="15" customHeight="1" thickBot="1">
      <c r="A45" s="187" t="s">
        <v>57</v>
      </c>
      <c r="B45" s="188" t="s">
        <v>58</v>
      </c>
      <c r="C45" s="188"/>
      <c r="D45" s="137">
        <v>267</v>
      </c>
      <c r="E45" s="119">
        <v>254</v>
      </c>
      <c r="F45" s="138">
        <v>249</v>
      </c>
      <c r="G45" s="139">
        <v>218</v>
      </c>
      <c r="H45" s="138">
        <v>218</v>
      </c>
      <c r="I45" s="139">
        <v>213</v>
      </c>
      <c r="J45" s="138">
        <v>254</v>
      </c>
      <c r="K45" s="139">
        <v>280</v>
      </c>
      <c r="L45" s="137">
        <v>246</v>
      </c>
      <c r="M45" s="137">
        <v>274</v>
      </c>
      <c r="N45" s="137">
        <v>262</v>
      </c>
      <c r="O45" s="137">
        <v>286</v>
      </c>
      <c r="P45" s="140">
        <v>242</v>
      </c>
      <c r="Q45" s="141"/>
    </row>
    <row r="46" spans="1:17" s="25" customFormat="1" ht="11.25" customHeight="1" thickBot="1">
      <c r="A46" s="187"/>
      <c r="B46" s="189" t="s">
        <v>45</v>
      </c>
      <c r="C46" s="189"/>
      <c r="D46" s="142">
        <v>0</v>
      </c>
      <c r="E46" s="142">
        <v>-13</v>
      </c>
      <c r="F46" s="142">
        <f aca="true" t="shared" si="13" ref="F46:P46">F45-E45</f>
        <v>-5</v>
      </c>
      <c r="G46" s="142">
        <f t="shared" si="13"/>
        <v>-31</v>
      </c>
      <c r="H46" s="142">
        <f t="shared" si="13"/>
        <v>0</v>
      </c>
      <c r="I46" s="142">
        <f t="shared" si="13"/>
        <v>-5</v>
      </c>
      <c r="J46" s="142">
        <f t="shared" si="13"/>
        <v>41</v>
      </c>
      <c r="K46" s="142">
        <f t="shared" si="13"/>
        <v>26</v>
      </c>
      <c r="L46" s="142">
        <f t="shared" si="13"/>
        <v>-34</v>
      </c>
      <c r="M46" s="142">
        <f t="shared" si="13"/>
        <v>28</v>
      </c>
      <c r="N46" s="142">
        <f t="shared" si="13"/>
        <v>-12</v>
      </c>
      <c r="O46" s="142">
        <f t="shared" si="13"/>
        <v>24</v>
      </c>
      <c r="P46" s="143">
        <f t="shared" si="13"/>
        <v>-44</v>
      </c>
      <c r="Q46" s="144"/>
    </row>
    <row r="47" spans="1:17" s="150" customFormat="1" ht="15" customHeight="1" thickBot="1">
      <c r="A47" s="187"/>
      <c r="B47" s="190" t="s">
        <v>54</v>
      </c>
      <c r="C47" s="190"/>
      <c r="D47" s="145">
        <v>135</v>
      </c>
      <c r="E47" s="122">
        <v>138</v>
      </c>
      <c r="F47" s="146">
        <v>120</v>
      </c>
      <c r="G47" s="147">
        <v>112</v>
      </c>
      <c r="H47" s="146">
        <v>88</v>
      </c>
      <c r="I47" s="147">
        <v>100</v>
      </c>
      <c r="J47" s="146">
        <v>137</v>
      </c>
      <c r="K47" s="147">
        <v>171</v>
      </c>
      <c r="L47" s="145">
        <v>138</v>
      </c>
      <c r="M47" s="145">
        <v>150</v>
      </c>
      <c r="N47" s="145">
        <v>136</v>
      </c>
      <c r="O47" s="145">
        <v>158</v>
      </c>
      <c r="P47" s="148">
        <v>118</v>
      </c>
      <c r="Q47" s="149"/>
    </row>
    <row r="48" spans="1:17" s="25" customFormat="1" ht="11.25" customHeight="1" thickBot="1">
      <c r="A48" s="187"/>
      <c r="B48" s="182" t="s">
        <v>45</v>
      </c>
      <c r="C48" s="182"/>
      <c r="D48" s="142">
        <v>1</v>
      </c>
      <c r="E48" s="142">
        <v>3</v>
      </c>
      <c r="F48" s="142">
        <f aca="true" t="shared" si="14" ref="F48:P48">F47-E47</f>
        <v>-18</v>
      </c>
      <c r="G48" s="142">
        <f t="shared" si="14"/>
        <v>-8</v>
      </c>
      <c r="H48" s="142">
        <f t="shared" si="14"/>
        <v>-24</v>
      </c>
      <c r="I48" s="142">
        <f t="shared" si="14"/>
        <v>12</v>
      </c>
      <c r="J48" s="142">
        <f t="shared" si="14"/>
        <v>37</v>
      </c>
      <c r="K48" s="142">
        <f t="shared" si="14"/>
        <v>34</v>
      </c>
      <c r="L48" s="142">
        <f t="shared" si="14"/>
        <v>-33</v>
      </c>
      <c r="M48" s="142">
        <f t="shared" si="14"/>
        <v>12</v>
      </c>
      <c r="N48" s="142">
        <f t="shared" si="14"/>
        <v>-14</v>
      </c>
      <c r="O48" s="142">
        <f t="shared" si="14"/>
        <v>22</v>
      </c>
      <c r="P48" s="143">
        <f t="shared" si="14"/>
        <v>-40</v>
      </c>
      <c r="Q48" s="144"/>
    </row>
    <row r="49" spans="1:17" s="136" customFormat="1" ht="21" customHeight="1" thickBot="1">
      <c r="A49" s="187"/>
      <c r="B49" s="191" t="s">
        <v>59</v>
      </c>
      <c r="C49" s="191"/>
      <c r="D49" s="151">
        <v>230</v>
      </c>
      <c r="E49" s="151">
        <v>352</v>
      </c>
      <c r="F49" s="151">
        <v>244</v>
      </c>
      <c r="G49" s="152">
        <v>271</v>
      </c>
      <c r="H49" s="151">
        <v>199</v>
      </c>
      <c r="I49" s="152">
        <v>262</v>
      </c>
      <c r="J49" s="151">
        <v>265</v>
      </c>
      <c r="K49" s="152">
        <v>290</v>
      </c>
      <c r="L49" s="153">
        <v>233</v>
      </c>
      <c r="M49" s="153">
        <v>347</v>
      </c>
      <c r="N49" s="153">
        <v>212</v>
      </c>
      <c r="O49" s="153">
        <v>267</v>
      </c>
      <c r="P49" s="154">
        <v>267</v>
      </c>
      <c r="Q49" s="155"/>
    </row>
    <row r="50" spans="1:17" ht="16.5" customHeight="1" thickBot="1">
      <c r="A50" s="180" t="s">
        <v>60</v>
      </c>
      <c r="B50" s="181" t="s">
        <v>61</v>
      </c>
      <c r="C50" s="181"/>
      <c r="D50" s="156">
        <v>4.5</v>
      </c>
      <c r="E50" s="157">
        <v>4.6</v>
      </c>
      <c r="F50" s="157">
        <v>4.7</v>
      </c>
      <c r="G50" s="157">
        <v>4.4</v>
      </c>
      <c r="H50" s="157">
        <v>4.1</v>
      </c>
      <c r="I50" s="157">
        <v>3.9</v>
      </c>
      <c r="J50" s="157">
        <v>3.9</v>
      </c>
      <c r="K50" s="157">
        <v>3.6</v>
      </c>
      <c r="L50" s="157">
        <v>3.5</v>
      </c>
      <c r="M50" s="157">
        <v>3.5</v>
      </c>
      <c r="N50" s="156">
        <v>3.3</v>
      </c>
      <c r="O50" s="156">
        <v>3.5</v>
      </c>
      <c r="P50" s="158">
        <v>3.4</v>
      </c>
      <c r="Q50" s="159"/>
    </row>
    <row r="51" spans="1:17" ht="12" customHeight="1" thickBot="1">
      <c r="A51" s="180"/>
      <c r="B51" s="182" t="s">
        <v>45</v>
      </c>
      <c r="C51" s="182"/>
      <c r="D51" s="160">
        <v>0.09999999999999964</v>
      </c>
      <c r="E51" s="160">
        <f aca="true" t="shared" si="15" ref="E51:P51">E50-D50</f>
        <v>0.09999999999999964</v>
      </c>
      <c r="F51" s="160">
        <f t="shared" si="15"/>
        <v>0.10000000000000053</v>
      </c>
      <c r="G51" s="160">
        <f t="shared" si="15"/>
        <v>-0.2999999999999998</v>
      </c>
      <c r="H51" s="160">
        <f t="shared" si="15"/>
        <v>-0.3000000000000007</v>
      </c>
      <c r="I51" s="160">
        <f t="shared" si="15"/>
        <v>-0.19999999999999973</v>
      </c>
      <c r="J51" s="160">
        <f t="shared" si="15"/>
        <v>0</v>
      </c>
      <c r="K51" s="160">
        <f t="shared" si="15"/>
        <v>-0.2999999999999998</v>
      </c>
      <c r="L51" s="160">
        <f t="shared" si="15"/>
        <v>-0.10000000000000009</v>
      </c>
      <c r="M51" s="160">
        <f t="shared" si="15"/>
        <v>0</v>
      </c>
      <c r="N51" s="160">
        <f t="shared" si="15"/>
        <v>-0.20000000000000018</v>
      </c>
      <c r="O51" s="160">
        <f t="shared" si="15"/>
        <v>0.20000000000000018</v>
      </c>
      <c r="P51" s="84">
        <f t="shared" si="15"/>
        <v>-0.10000000000000009</v>
      </c>
      <c r="Q51" s="161"/>
    </row>
    <row r="52" spans="1:17" ht="14.25" customHeight="1" thickBot="1">
      <c r="A52" s="180"/>
      <c r="B52" s="183" t="s">
        <v>62</v>
      </c>
      <c r="C52" s="183"/>
      <c r="D52" s="162">
        <v>8.6</v>
      </c>
      <c r="E52" s="162">
        <v>9</v>
      </c>
      <c r="F52" s="162">
        <v>9.2</v>
      </c>
      <c r="G52" s="162">
        <v>9</v>
      </c>
      <c r="H52" s="162">
        <v>8.6</v>
      </c>
      <c r="I52" s="162">
        <v>8.4</v>
      </c>
      <c r="J52" s="162">
        <v>8.2</v>
      </c>
      <c r="K52" s="162">
        <v>8</v>
      </c>
      <c r="L52" s="162">
        <v>8</v>
      </c>
      <c r="M52" s="162">
        <v>7.9</v>
      </c>
      <c r="N52" s="162">
        <v>7.7</v>
      </c>
      <c r="O52" s="162">
        <v>7.4</v>
      </c>
      <c r="P52" s="163">
        <v>7.3</v>
      </c>
      <c r="Q52" s="164"/>
    </row>
    <row r="53" spans="1:17" ht="14.25" customHeight="1" thickBot="1">
      <c r="A53" s="180"/>
      <c r="B53" s="183" t="s">
        <v>63</v>
      </c>
      <c r="C53" s="183"/>
      <c r="D53" s="162">
        <v>7.9</v>
      </c>
      <c r="E53" s="162">
        <v>8.3</v>
      </c>
      <c r="F53" s="162">
        <v>8.3</v>
      </c>
      <c r="G53" s="162">
        <v>8</v>
      </c>
      <c r="H53" s="162">
        <v>7.7</v>
      </c>
      <c r="I53" s="162">
        <v>7.4</v>
      </c>
      <c r="J53" s="162">
        <v>7.1</v>
      </c>
      <c r="K53" s="162">
        <v>7.1</v>
      </c>
      <c r="L53" s="162">
        <v>7</v>
      </c>
      <c r="M53" s="162">
        <v>6.9</v>
      </c>
      <c r="N53" s="162">
        <v>6.9</v>
      </c>
      <c r="O53" s="162">
        <v>6.7</v>
      </c>
      <c r="P53" s="163">
        <v>6.7</v>
      </c>
      <c r="Q53" s="164"/>
    </row>
    <row r="54" spans="1:17" ht="14.25" customHeight="1" thickBot="1">
      <c r="A54" s="180"/>
      <c r="B54" s="183" t="s">
        <v>64</v>
      </c>
      <c r="C54" s="183"/>
      <c r="D54" s="162">
        <v>4.7</v>
      </c>
      <c r="E54" s="162">
        <v>4.8</v>
      </c>
      <c r="F54" s="162">
        <v>4.7</v>
      </c>
      <c r="G54" s="162">
        <v>4.2</v>
      </c>
      <c r="H54" s="162">
        <v>4</v>
      </c>
      <c r="I54" s="162">
        <v>3.7</v>
      </c>
      <c r="J54" s="162">
        <v>3.3</v>
      </c>
      <c r="K54" s="162">
        <v>2.9</v>
      </c>
      <c r="L54" s="162">
        <v>2.5</v>
      </c>
      <c r="M54" s="162">
        <v>2.6</v>
      </c>
      <c r="N54" s="162">
        <v>2.6</v>
      </c>
      <c r="O54" s="162">
        <v>2.7</v>
      </c>
      <c r="P54" s="163">
        <v>3</v>
      </c>
      <c r="Q54" s="164"/>
    </row>
    <row r="55" spans="1:17" ht="17.25" customHeight="1" thickBot="1">
      <c r="A55" s="180"/>
      <c r="B55" s="184" t="s">
        <v>65</v>
      </c>
      <c r="C55" s="184"/>
      <c r="D55" s="165">
        <v>3.7</v>
      </c>
      <c r="E55" s="165">
        <v>3.9</v>
      </c>
      <c r="F55" s="165">
        <v>4</v>
      </c>
      <c r="G55" s="165">
        <v>3.9</v>
      </c>
      <c r="H55" s="165">
        <v>3.8</v>
      </c>
      <c r="I55" s="166">
        <v>3.7</v>
      </c>
      <c r="J55" s="166">
        <v>3.5</v>
      </c>
      <c r="K55" s="165">
        <v>3.5</v>
      </c>
      <c r="L55" s="165">
        <v>3.4</v>
      </c>
      <c r="M55" s="165">
        <v>3.3</v>
      </c>
      <c r="N55" s="165">
        <v>3.2</v>
      </c>
      <c r="O55" s="165">
        <v>3.1</v>
      </c>
      <c r="P55" s="167">
        <v>3.1</v>
      </c>
      <c r="Q55" s="168"/>
    </row>
    <row r="56" spans="1:17" ht="17.25" customHeight="1" thickBot="1">
      <c r="A56" s="180"/>
      <c r="B56" s="185" t="s">
        <v>66</v>
      </c>
      <c r="C56" s="185"/>
      <c r="D56" s="169">
        <v>6.2</v>
      </c>
      <c r="E56" s="170">
        <v>6.5</v>
      </c>
      <c r="F56" s="170">
        <v>6.5</v>
      </c>
      <c r="G56" s="170">
        <v>6.4</v>
      </c>
      <c r="H56" s="170">
        <v>6.3</v>
      </c>
      <c r="I56" s="169">
        <v>6.1</v>
      </c>
      <c r="J56" s="169">
        <v>5.9</v>
      </c>
      <c r="K56" s="169">
        <v>5.8</v>
      </c>
      <c r="L56" s="169">
        <v>5.8</v>
      </c>
      <c r="M56" s="169">
        <v>5.6</v>
      </c>
      <c r="N56" s="169">
        <v>5.5</v>
      </c>
      <c r="O56" s="169">
        <v>5.4</v>
      </c>
      <c r="P56" s="171">
        <v>5.4</v>
      </c>
      <c r="Q56" s="172"/>
    </row>
    <row r="57" spans="3:17" ht="15.75">
      <c r="C57" s="173" t="s">
        <v>67</v>
      </c>
      <c r="D57" s="174">
        <v>1.7000000000000002</v>
      </c>
      <c r="E57" s="174">
        <f aca="true" t="shared" si="16" ref="E57:P57">E56-E50</f>
        <v>1.9000000000000004</v>
      </c>
      <c r="F57" s="174">
        <f t="shared" si="16"/>
        <v>1.7999999999999998</v>
      </c>
      <c r="G57" s="174">
        <f t="shared" si="16"/>
        <v>2</v>
      </c>
      <c r="H57" s="174">
        <f t="shared" si="16"/>
        <v>2.2</v>
      </c>
      <c r="I57" s="174">
        <f t="shared" si="16"/>
        <v>2.1999999999999997</v>
      </c>
      <c r="J57" s="174">
        <f t="shared" si="16"/>
        <v>2.0000000000000004</v>
      </c>
      <c r="K57" s="174">
        <f t="shared" si="16"/>
        <v>2.1999999999999997</v>
      </c>
      <c r="L57" s="174">
        <f t="shared" si="16"/>
        <v>2.3</v>
      </c>
      <c r="M57" s="174">
        <f t="shared" si="16"/>
        <v>2.0999999999999996</v>
      </c>
      <c r="N57" s="174">
        <f t="shared" si="16"/>
        <v>2.2</v>
      </c>
      <c r="O57" s="174">
        <f t="shared" si="16"/>
        <v>1.9000000000000004</v>
      </c>
      <c r="P57" s="174">
        <f t="shared" si="16"/>
        <v>2.0000000000000004</v>
      </c>
      <c r="Q57" s="175"/>
    </row>
    <row r="58" spans="3:16" ht="33.75" customHeight="1">
      <c r="C58" s="178" t="s">
        <v>68</v>
      </c>
      <c r="D58" s="178"/>
      <c r="E58" s="176">
        <f aca="true" t="shared" si="17" ref="E58:P58">E3/E36</f>
        <v>12.873134328358208</v>
      </c>
      <c r="F58" s="176">
        <f t="shared" si="17"/>
        <v>15.068965517241379</v>
      </c>
      <c r="G58" s="176">
        <f t="shared" si="17"/>
        <v>13.14516129032258</v>
      </c>
      <c r="H58" s="176">
        <f t="shared" si="17"/>
        <v>15.833333333333334</v>
      </c>
      <c r="I58" s="176">
        <f t="shared" si="17"/>
        <v>10.382978723404255</v>
      </c>
      <c r="J58" s="176">
        <f t="shared" si="17"/>
        <v>10.924242424242424</v>
      </c>
      <c r="K58" s="176">
        <f t="shared" si="17"/>
        <v>24.563636363636363</v>
      </c>
      <c r="L58" s="176">
        <f t="shared" si="17"/>
        <v>11.81981981981982</v>
      </c>
      <c r="M58" s="176">
        <f t="shared" si="17"/>
        <v>8.95774647887324</v>
      </c>
      <c r="N58" s="176">
        <f t="shared" si="17"/>
        <v>8.514084507042254</v>
      </c>
      <c r="O58" s="176">
        <f t="shared" si="17"/>
        <v>19.873015873015873</v>
      </c>
      <c r="P58" s="176">
        <f t="shared" si="17"/>
        <v>20.93220338983051</v>
      </c>
    </row>
    <row r="59" spans="3:6" ht="15.75">
      <c r="C59" s="179"/>
      <c r="D59" s="179"/>
      <c r="E59" s="179"/>
      <c r="F59" s="177"/>
    </row>
  </sheetData>
  <sheetProtection/>
  <mergeCells count="57">
    <mergeCell ref="A1:P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B23"/>
    <mergeCell ref="B24:C24"/>
    <mergeCell ref="A25:A28"/>
    <mergeCell ref="B25:C25"/>
    <mergeCell ref="B26:C26"/>
    <mergeCell ref="B27:C27"/>
    <mergeCell ref="B28:C28"/>
    <mergeCell ref="A29:A35"/>
    <mergeCell ref="B29:C29"/>
    <mergeCell ref="B30:C30"/>
    <mergeCell ref="B31:C31"/>
    <mergeCell ref="B32:C32"/>
    <mergeCell ref="B33:C33"/>
    <mergeCell ref="B34:C34"/>
    <mergeCell ref="B35:C35"/>
    <mergeCell ref="A36:A38"/>
    <mergeCell ref="B36:C36"/>
    <mergeCell ref="B37:C37"/>
    <mergeCell ref="B38:C38"/>
    <mergeCell ref="A39:A44"/>
    <mergeCell ref="B39:C39"/>
    <mergeCell ref="B40:C40"/>
    <mergeCell ref="B41:C41"/>
    <mergeCell ref="B42:C42"/>
    <mergeCell ref="B43:C43"/>
    <mergeCell ref="B44:C44"/>
    <mergeCell ref="A45:A49"/>
    <mergeCell ref="B45:C45"/>
    <mergeCell ref="B46:C46"/>
    <mergeCell ref="B47:C47"/>
    <mergeCell ref="B48:C48"/>
    <mergeCell ref="B49:C49"/>
    <mergeCell ref="C58:D58"/>
    <mergeCell ref="C59:E59"/>
    <mergeCell ref="A50:A56"/>
    <mergeCell ref="B50:C50"/>
    <mergeCell ref="B51:C51"/>
    <mergeCell ref="B52:C52"/>
    <mergeCell ref="B53:C53"/>
    <mergeCell ref="B54:C54"/>
    <mergeCell ref="B55:C55"/>
    <mergeCell ref="B56:C56"/>
  </mergeCells>
  <printOptions horizontalCentered="1"/>
  <pageMargins left="0.39370078740157505" right="0.39370078740157505" top="0.19685039370078702" bottom="0.31496062992125906" header="0.19685039370078702" footer="0.11811023622047202"/>
  <pageSetup cellComments="asDisplayed" fitToHeight="0" fitToWidth="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2022-01-27T11:24:05Z</dcterms:created>
  <dcterms:modified xsi:type="dcterms:W3CDTF">2022-02-16T06:38:53Z</dcterms:modified>
  <cp:category/>
  <cp:version/>
  <cp:contentType/>
  <cp:contentStatus/>
</cp:coreProperties>
</file>