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1"/>
  </bookViews>
  <sheets>
    <sheet name="Zarejestrowani" sheetId="1" r:id="rId1"/>
    <sheet name="Wyrejestrowani" sheetId="2" r:id="rId2"/>
  </sheets>
  <definedNames>
    <definedName name="_xlnm.Print_Area" localSheetId="1">'Wyrejestrowani'!$A$1:$AE$39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<sst xmlns="http://schemas.openxmlformats.org/spreadsheetml/2006/main" count="167" uniqueCount="95">
  <si>
    <t>BEZROBOTNI ZAREJESTROWANI W 2021 ROK</t>
  </si>
  <si>
    <t>l.p</t>
  </si>
  <si>
    <t>Wyszczególnienie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</si>
  <si>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</si>
  <si>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</si>
  <si>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</si>
  <si>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</si>
  <si>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</si>
  <si>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</si>
  <si>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</si>
  <si>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</si>
  <si>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</si>
  <si>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</si>
  <si>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</si>
  <si>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</si>
  <si>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</si>
  <si>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</si>
  <si>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</si>
  <si>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</si>
  <si>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</si>
  <si>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</si>
  <si>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</si>
  <si>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</si>
  <si>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</si>
  <si>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12.</t>
  </si>
  <si>
    <t>Po utracie świadczeń ZUS (renta)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</si>
  <si>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</si>
  <si>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</si>
  <si>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</si>
  <si>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</si>
  <si>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</si>
  <si>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</si>
  <si>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</si>
  <si>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</si>
  <si>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</si>
  <si>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</si>
  <si>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</si>
  <si>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</si>
  <si>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13.</t>
  </si>
  <si>
    <t>Po RKS</t>
  </si>
  <si>
    <t>4.</t>
  </si>
  <si>
    <t>po umowie zlecenie</t>
  </si>
  <si>
    <t>3.</t>
  </si>
  <si>
    <t>po zatrudnieniu</t>
  </si>
  <si>
    <t>5.</t>
  </si>
  <si>
    <t>bez zasiłku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</si>
  <si>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</si>
  <si>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</si>
  <si>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</si>
  <si>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</si>
  <si>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</si>
  <si>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</si>
  <si>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</si>
  <si>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</si>
  <si>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</si>
  <si>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</si>
  <si>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</si>
  <si>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</si>
  <si>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2021 ROKU</t>
  </si>
  <si>
    <t>Podjęcie pracy</t>
  </si>
  <si>
    <t>Niesubsydiowana</t>
  </si>
  <si>
    <t>podjęcie działalności gospodarczej</t>
  </si>
  <si>
    <t>w tym sezonowa</t>
  </si>
  <si>
    <t>Subsydiowane</t>
  </si>
  <si>
    <t>Prace interwencyjne</t>
  </si>
  <si>
    <t>Roboty publiczne</t>
  </si>
  <si>
    <t>Podjecie działalnosci gospodarczej</t>
  </si>
  <si>
    <t xml:space="preserve"> w ramach bonu na zasiedlenie</t>
  </si>
  <si>
    <t>W ramach ref. kosztów zatrudnienia bezrobotnego</t>
  </si>
  <si>
    <t>poza miejscem zamieszkania w ramach bonu na zasiedlenie</t>
  </si>
  <si>
    <t>podjęcie prac w ramach bonu zatrudnieniowego</t>
  </si>
  <si>
    <t>w ramach świadczenia aktywizacyjnego</t>
  </si>
  <si>
    <t>w ramach grantu na telepracę</t>
  </si>
  <si>
    <t>w ramach refundacji składek na ubezpieczenie społeczne</t>
  </si>
  <si>
    <t>w ramach dofinansowania wynagrodzenia dla bezrobotnego pow 50 roku</t>
  </si>
  <si>
    <t>inne</t>
  </si>
  <si>
    <t xml:space="preserve">Szkolenia </t>
  </si>
  <si>
    <t>w ramach bonu szkoleniowego</t>
  </si>
  <si>
    <t>Staż</t>
  </si>
  <si>
    <t>w ramach bonu stazowego</t>
  </si>
  <si>
    <t>Przygotowanie zawodowe</t>
  </si>
  <si>
    <t>Prace społecznie użyteczne</t>
  </si>
  <si>
    <t>w ramach PAI</t>
  </si>
  <si>
    <t>skierowanie do agencji zatrudnienia w ramach zlecenia działań aktywizacyjnych</t>
  </si>
  <si>
    <t>Odmowa bez uzasadnionej przyczyny podjęcia propozycji zadrudnienia, itp.</t>
  </si>
  <si>
    <t>odmowa ustalenia profilu pomocy</t>
  </si>
  <si>
    <t>Niepotwierdzenie gotowości</t>
  </si>
  <si>
    <t>Dobrowolna rezygnacja</t>
  </si>
  <si>
    <t>Podjęcie nauki</t>
  </si>
  <si>
    <t>osiągnięcie wieku emerytalnego</t>
  </si>
  <si>
    <t>Nabycie praw emeryt. Lub rentowych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</si>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</sst>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0" xfId="58" applyNumberFormat="1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left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14" fillId="0" borderId="50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textRotation="90" wrapText="1"/>
    </xf>
    <xf numFmtId="0" fontId="5" fillId="0" borderId="8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34" borderId="95" xfId="0" applyFont="1" applyFill="1" applyBorder="1" applyAlignment="1">
      <alignment horizontal="center" vertical="center"/>
    </xf>
    <xf numFmtId="0" fontId="18" fillId="34" borderId="96" xfId="0" applyFont="1" applyFill="1" applyBorder="1" applyAlignment="1">
      <alignment horizontal="center" vertical="center"/>
    </xf>
    <xf numFmtId="0" fontId="18" fillId="34" borderId="97" xfId="0" applyFont="1" applyFill="1" applyBorder="1" applyAlignment="1">
      <alignment horizontal="center" vertical="center"/>
    </xf>
    <xf numFmtId="0" fontId="18" fillId="34" borderId="98" xfId="0" applyFont="1" applyFill="1" applyBorder="1" applyAlignment="1">
      <alignment horizontal="center" vertical="center"/>
    </xf>
    <xf numFmtId="0" fontId="18" fillId="34" borderId="99" xfId="0" applyFont="1" applyFill="1" applyBorder="1" applyAlignment="1">
      <alignment horizontal="center" vertical="center"/>
    </xf>
    <xf numFmtId="0" fontId="18" fillId="34" borderId="100" xfId="0" applyFont="1" applyFill="1" applyBorder="1" applyAlignment="1">
      <alignment horizontal="center" vertical="center"/>
    </xf>
    <xf numFmtId="0" fontId="0" fillId="35" borderId="101" xfId="0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  <xf numFmtId="0" fontId="0" fillId="35" borderId="103" xfId="0" applyFill="1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5" borderId="104" xfId="0" applyFill="1" applyBorder="1" applyAlignment="1">
      <alignment horizontal="center" vertical="center"/>
    </xf>
    <xf numFmtId="0" fontId="0" fillId="35" borderId="10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19" fillId="35" borderId="106" xfId="0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7" fillId="0" borderId="108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5" fillId="0" borderId="81" xfId="0" applyFont="1" applyBorder="1" applyAlignment="1">
      <alignment horizontal="left" vertical="center" wrapText="1"/>
    </xf>
    <xf numFmtId="0" fontId="0" fillId="0" borderId="111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7" fillId="33" borderId="10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center"/>
    </xf>
    <xf numFmtId="0" fontId="13" fillId="33" borderId="42" xfId="0" applyFont="1" applyFill="1" applyBorder="1" applyAlignment="1">
      <alignment horizontal="left" vertical="center"/>
    </xf>
    <xf numFmtId="0" fontId="13" fillId="33" borderId="86" xfId="0" applyFont="1" applyFill="1" applyBorder="1" applyAlignment="1">
      <alignment horizontal="left" vertical="center"/>
    </xf>
    <xf numFmtId="0" fontId="0" fillId="0" borderId="114" xfId="0" applyBorder="1" applyAlignment="1">
      <alignment horizontal="center" vertical="center" textRotation="90"/>
    </xf>
    <xf numFmtId="0" fontId="0" fillId="0" borderId="115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5" fillId="0" borderId="86" xfId="0" applyFont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16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49" fontId="5" fillId="34" borderId="54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0" fontId="5" fillId="34" borderId="100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0" fillId="0" borderId="117" xfId="0" applyBorder="1" applyAlignment="1">
      <alignment horizontal="left" vertical="center" textRotation="90"/>
    </xf>
    <xf numFmtId="0" fontId="5" fillId="0" borderId="91" xfId="0" applyFont="1" applyBorder="1" applyAlignment="1">
      <alignment horizontal="left" vertical="center"/>
    </xf>
    <xf numFmtId="0" fontId="5" fillId="0" borderId="90" xfId="0" applyFont="1" applyBorder="1" applyAlignment="1">
      <alignment horizontal="left" vertical="center"/>
    </xf>
    <xf numFmtId="0" fontId="5" fillId="0" borderId="118" xfId="0" applyFont="1" applyBorder="1" applyAlignment="1">
      <alignment horizontal="left" vertical="center"/>
    </xf>
    <xf numFmtId="0" fontId="0" fillId="0" borderId="91" xfId="0" applyBorder="1" applyAlignment="1">
      <alignment horizontal="left" vertical="center" textRotation="90"/>
    </xf>
    <xf numFmtId="0" fontId="0" fillId="0" borderId="91" xfId="0" applyBorder="1" applyAlignment="1">
      <alignment horizontal="center" vertical="center" textRotation="90"/>
    </xf>
    <xf numFmtId="0" fontId="5" fillId="0" borderId="91" xfId="0" applyFont="1" applyBorder="1" applyAlignment="1">
      <alignment vertical="center" wrapText="1"/>
    </xf>
    <xf numFmtId="0" fontId="5" fillId="0" borderId="118" xfId="0" applyFont="1" applyBorder="1" applyAlignment="1">
      <alignment vertical="center" wrapText="1"/>
    </xf>
    <xf numFmtId="0" fontId="5" fillId="0" borderId="91" xfId="0" applyFont="1" applyBorder="1" applyAlignment="1">
      <alignment vertical="center"/>
    </xf>
    <xf numFmtId="0" fontId="5" fillId="0" borderId="118" xfId="0" applyFont="1" applyBorder="1" applyAlignment="1">
      <alignment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left" vertical="center"/>
    </xf>
    <xf numFmtId="0" fontId="7" fillId="0" borderId="10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16" fillId="0" borderId="121" xfId="0" applyFont="1" applyBorder="1" applyAlignment="1">
      <alignment horizontal="left" vertical="center"/>
    </xf>
    <xf numFmtId="0" fontId="16" fillId="0" borderId="90" xfId="0" applyFont="1" applyBorder="1" applyAlignment="1">
      <alignment horizontal="left" vertical="center"/>
    </xf>
    <xf numFmtId="0" fontId="5" fillId="0" borderId="12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5" fillId="0" borderId="118" xfId="0" applyFont="1" applyBorder="1" applyAlignment="1">
      <alignment horizontal="left" vertical="center" wrapText="1"/>
    </xf>
    <xf numFmtId="0" fontId="16" fillId="0" borderId="121" xfId="0" applyFont="1" applyBorder="1" applyAlignment="1">
      <alignment horizontal="left" vertical="center" wrapText="1"/>
    </xf>
    <xf numFmtId="0" fontId="16" fillId="0" borderId="90" xfId="0" applyFont="1" applyBorder="1" applyAlignment="1">
      <alignment horizontal="left" vertical="center" wrapText="1"/>
    </xf>
    <xf numFmtId="0" fontId="16" fillId="0" borderId="118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34" borderId="44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0" fillId="35" borderId="101" xfId="0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zoomScale="80" zoomScaleNormal="80" zoomScalePageLayoutView="0" workbookViewId="0" topLeftCell="A1">
      <selection activeCell="V11" sqref="V11"/>
    </sheetView>
  </sheetViews>
  <sheetFormatPr defaultColWidth="4.875" defaultRowHeight="12.75"/>
  <cols>
    <col min="1" max="1" width="4.625" style="3" customWidth="1"/>
    <col min="2" max="2" width="2.875" style="3" customWidth="1"/>
    <col min="3" max="3" width="35.00390625" style="3" customWidth="1"/>
    <col min="4" max="29" width="5.75390625" style="3" customWidth="1"/>
    <col min="30" max="31" width="7.625" style="3" customWidth="1"/>
    <col min="32" max="32" width="8.125" style="3" customWidth="1"/>
    <col min="33" max="33" width="7.25390625" style="3" customWidth="1"/>
    <col min="34" max="16384" width="4.875" style="3" customWidth="1"/>
  </cols>
  <sheetData>
    <row r="1" spans="1:33" s="2" customFormat="1" ht="33" customHeight="1" thickBo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6"/>
      <c r="AE1" s="166"/>
      <c r="AF1" s="1"/>
      <c r="AG1" s="1"/>
    </row>
    <row r="2" spans="1:31" ht="27" customHeight="1">
      <c r="A2" s="167" t="s">
        <v>1</v>
      </c>
      <c r="B2" s="169" t="s">
        <v>2</v>
      </c>
      <c r="C2" s="169"/>
      <c r="D2" s="162" t="s">
        <v>3</v>
      </c>
      <c r="E2" s="163"/>
      <c r="F2" s="164" t="s">
        <v>4</v>
      </c>
      <c r="G2" s="163"/>
      <c r="H2" s="162" t="s">
        <v>5</v>
      </c>
      <c r="I2" s="163"/>
      <c r="J2" s="164" t="s">
        <v>6</v>
      </c>
      <c r="K2" s="163"/>
      <c r="L2" s="162" t="s">
        <v>7</v>
      </c>
      <c r="M2" s="163"/>
      <c r="N2" s="161" t="s">
        <v>8</v>
      </c>
      <c r="O2" s="161"/>
      <c r="P2" s="162" t="s">
        <v>9</v>
      </c>
      <c r="Q2" s="163"/>
      <c r="R2" s="164" t="s">
        <v>10</v>
      </c>
      <c r="S2" s="164"/>
      <c r="T2" s="162" t="s">
        <v>11</v>
      </c>
      <c r="U2" s="163"/>
      <c r="V2" s="164" t="s">
        <v>12</v>
      </c>
      <c r="W2" s="164"/>
      <c r="X2" s="162" t="s">
        <v>13</v>
      </c>
      <c r="Y2" s="163"/>
      <c r="Z2" s="162" t="s">
        <v>14</v>
      </c>
      <c r="AA2" s="163"/>
      <c r="AB2" s="164" t="s">
        <v>15</v>
      </c>
      <c r="AC2" s="164"/>
      <c r="AD2" s="171" t="s">
        <v>16</v>
      </c>
      <c r="AE2" s="173" t="s">
        <v>17</v>
      </c>
    </row>
    <row r="3" spans="1:31" ht="15.75">
      <c r="A3" s="168"/>
      <c r="B3" s="170"/>
      <c r="C3" s="170"/>
      <c r="D3" s="4" t="s">
        <v>18</v>
      </c>
      <c r="E3" s="5" t="s">
        <v>19</v>
      </c>
      <c r="F3" s="6" t="s">
        <v>18</v>
      </c>
      <c r="G3" s="7" t="s">
        <v>19</v>
      </c>
      <c r="H3" s="8" t="s">
        <v>18</v>
      </c>
      <c r="I3" s="5" t="s">
        <v>19</v>
      </c>
      <c r="J3" s="6" t="s">
        <v>18</v>
      </c>
      <c r="K3" s="7" t="s">
        <v>19</v>
      </c>
      <c r="L3" s="9" t="s">
        <v>18</v>
      </c>
      <c r="M3" s="10" t="s">
        <v>19</v>
      </c>
      <c r="N3" s="6" t="s">
        <v>18</v>
      </c>
      <c r="O3" s="7" t="s">
        <v>19</v>
      </c>
      <c r="P3" s="4" t="s">
        <v>18</v>
      </c>
      <c r="Q3" s="5" t="s">
        <v>19</v>
      </c>
      <c r="R3" s="6" t="s">
        <v>18</v>
      </c>
      <c r="S3" s="7" t="s">
        <v>19</v>
      </c>
      <c r="T3" s="8" t="s">
        <v>18</v>
      </c>
      <c r="U3" s="5" t="s">
        <v>19</v>
      </c>
      <c r="V3" s="6" t="s">
        <v>18</v>
      </c>
      <c r="W3" s="7" t="s">
        <v>19</v>
      </c>
      <c r="X3" s="8" t="s">
        <v>18</v>
      </c>
      <c r="Y3" s="5" t="s">
        <v>19</v>
      </c>
      <c r="Z3" s="8" t="s">
        <v>18</v>
      </c>
      <c r="AA3" s="5" t="s">
        <v>19</v>
      </c>
      <c r="AB3" s="11" t="s">
        <v>18</v>
      </c>
      <c r="AC3" s="7" t="s">
        <v>19</v>
      </c>
      <c r="AD3" s="172"/>
      <c r="AE3" s="174"/>
    </row>
    <row r="4" spans="1:33" ht="19.5" customHeight="1">
      <c r="A4" s="175" t="s">
        <v>20</v>
      </c>
      <c r="B4" s="177" t="s">
        <v>21</v>
      </c>
      <c r="C4" s="177"/>
      <c r="D4" s="12">
        <v>35</v>
      </c>
      <c r="E4" s="13">
        <v>23</v>
      </c>
      <c r="F4" s="14">
        <v>33</v>
      </c>
      <c r="G4" s="15">
        <v>20</v>
      </c>
      <c r="H4" s="16">
        <v>50</v>
      </c>
      <c r="I4" s="13">
        <v>29</v>
      </c>
      <c r="J4" s="16">
        <v>32</v>
      </c>
      <c r="K4" s="17">
        <v>18</v>
      </c>
      <c r="L4" s="16">
        <v>42</v>
      </c>
      <c r="M4" s="18">
        <v>18</v>
      </c>
      <c r="N4" s="14">
        <v>24</v>
      </c>
      <c r="O4" s="17">
        <v>11</v>
      </c>
      <c r="P4" s="16">
        <v>40</v>
      </c>
      <c r="Q4" s="18">
        <v>25</v>
      </c>
      <c r="R4" s="17">
        <v>50</v>
      </c>
      <c r="S4" s="15">
        <v>34</v>
      </c>
      <c r="T4" s="12">
        <v>43</v>
      </c>
      <c r="U4" s="13">
        <v>32</v>
      </c>
      <c r="V4" s="17">
        <v>29</v>
      </c>
      <c r="W4" s="15">
        <v>18</v>
      </c>
      <c r="X4" s="12">
        <v>32</v>
      </c>
      <c r="Y4" s="13">
        <v>17</v>
      </c>
      <c r="Z4" s="12">
        <v>57</v>
      </c>
      <c r="AA4" s="13">
        <v>35</v>
      </c>
      <c r="AB4" s="17">
        <v>40</v>
      </c>
      <c r="AC4" s="15">
        <v>21</v>
      </c>
      <c r="AD4" s="19">
        <f>F4+H4+J4+L4+N4+P4+R4+T4+V4+X4+Z4+AB4</f>
        <v>472</v>
      </c>
      <c r="AE4" s="20">
        <f>G4+I4+K4+M4+O4+Q4+S4+U4+W4+Y4+AA4+AC4</f>
        <v>278</v>
      </c>
      <c r="AF4" s="21"/>
      <c r="AG4" s="21"/>
    </row>
    <row r="5" spans="1:33" s="28" customFormat="1" ht="19.5" customHeight="1">
      <c r="A5" s="176"/>
      <c r="B5" s="178"/>
      <c r="C5" s="178"/>
      <c r="D5" s="23">
        <v>-33</v>
      </c>
      <c r="E5" s="24">
        <v>1</v>
      </c>
      <c r="F5" s="23">
        <f>F4-D4</f>
        <v>-2</v>
      </c>
      <c r="G5" s="24">
        <f>G4-E4</f>
        <v>-3</v>
      </c>
      <c r="H5" s="24">
        <f>H4-F4</f>
        <v>17</v>
      </c>
      <c r="I5" s="24">
        <f>I4-G4</f>
        <v>9</v>
      </c>
      <c r="J5" s="23">
        <f aca="true" t="shared" si="0" ref="J5:AC5">J4-H4</f>
        <v>-18</v>
      </c>
      <c r="K5" s="24">
        <f t="shared" si="0"/>
        <v>-11</v>
      </c>
      <c r="L5" s="23">
        <f t="shared" si="0"/>
        <v>10</v>
      </c>
      <c r="M5" s="24">
        <f t="shared" si="0"/>
        <v>0</v>
      </c>
      <c r="N5" s="23">
        <f t="shared" si="0"/>
        <v>-18</v>
      </c>
      <c r="O5" s="24">
        <f t="shared" si="0"/>
        <v>-7</v>
      </c>
      <c r="P5" s="23">
        <f t="shared" si="0"/>
        <v>16</v>
      </c>
      <c r="Q5" s="24">
        <f t="shared" si="0"/>
        <v>14</v>
      </c>
      <c r="R5" s="23">
        <f t="shared" si="0"/>
        <v>10</v>
      </c>
      <c r="S5" s="24">
        <f t="shared" si="0"/>
        <v>9</v>
      </c>
      <c r="T5" s="23">
        <f t="shared" si="0"/>
        <v>-7</v>
      </c>
      <c r="U5" s="24">
        <f t="shared" si="0"/>
        <v>-2</v>
      </c>
      <c r="V5" s="23">
        <f t="shared" si="0"/>
        <v>-14</v>
      </c>
      <c r="W5" s="24">
        <f t="shared" si="0"/>
        <v>-14</v>
      </c>
      <c r="X5" s="23">
        <f t="shared" si="0"/>
        <v>3</v>
      </c>
      <c r="Y5" s="24">
        <f t="shared" si="0"/>
        <v>-1</v>
      </c>
      <c r="Z5" s="23">
        <f t="shared" si="0"/>
        <v>25</v>
      </c>
      <c r="AA5" s="24">
        <f t="shared" si="0"/>
        <v>18</v>
      </c>
      <c r="AB5" s="23">
        <f t="shared" si="0"/>
        <v>-17</v>
      </c>
      <c r="AC5" s="25">
        <f t="shared" si="0"/>
        <v>-14</v>
      </c>
      <c r="AD5" s="26"/>
      <c r="AE5" s="27"/>
      <c r="AF5" s="21"/>
      <c r="AG5" s="21"/>
    </row>
    <row r="6" spans="1:33" ht="19.5" customHeight="1">
      <c r="A6" s="175" t="s">
        <v>22</v>
      </c>
      <c r="B6" s="180" t="s">
        <v>23</v>
      </c>
      <c r="C6" s="181"/>
      <c r="D6" s="29">
        <v>5</v>
      </c>
      <c r="E6" s="30">
        <v>1</v>
      </c>
      <c r="F6" s="31">
        <v>11</v>
      </c>
      <c r="G6" s="32">
        <v>2</v>
      </c>
      <c r="H6" s="33">
        <v>9</v>
      </c>
      <c r="I6" s="30">
        <v>1</v>
      </c>
      <c r="J6" s="33">
        <v>11</v>
      </c>
      <c r="K6" s="34">
        <v>2</v>
      </c>
      <c r="L6" s="33">
        <v>3</v>
      </c>
      <c r="M6" s="35">
        <v>1</v>
      </c>
      <c r="N6" s="33">
        <v>5</v>
      </c>
      <c r="O6" s="34">
        <v>1</v>
      </c>
      <c r="P6" s="33">
        <v>7</v>
      </c>
      <c r="Q6" s="35">
        <v>3</v>
      </c>
      <c r="R6" s="34">
        <v>1</v>
      </c>
      <c r="S6" s="32">
        <v>0</v>
      </c>
      <c r="T6" s="29">
        <v>5</v>
      </c>
      <c r="U6" s="30">
        <v>0</v>
      </c>
      <c r="V6" s="34">
        <v>8</v>
      </c>
      <c r="W6" s="32">
        <v>1</v>
      </c>
      <c r="X6" s="29">
        <v>12</v>
      </c>
      <c r="Y6" s="30">
        <v>5</v>
      </c>
      <c r="Z6" s="29">
        <v>4</v>
      </c>
      <c r="AA6" s="30">
        <v>0</v>
      </c>
      <c r="AB6" s="34">
        <v>11</v>
      </c>
      <c r="AC6" s="32">
        <v>2</v>
      </c>
      <c r="AD6" s="19">
        <f>F6+H6+J6+L6+N6+P6+R6+T6+V6+X6+Z6+AB6</f>
        <v>87</v>
      </c>
      <c r="AE6" s="20">
        <f>G6+I6+K6+M6+O6+Q6+S6+U6+W6+Y6+AA6+AC6</f>
        <v>18</v>
      </c>
      <c r="AF6" s="21"/>
      <c r="AG6" s="21"/>
    </row>
    <row r="7" spans="1:33" s="28" customFormat="1" ht="19.5" customHeight="1">
      <c r="A7" s="179"/>
      <c r="B7" s="182"/>
      <c r="C7" s="183"/>
      <c r="D7" s="23">
        <v>2</v>
      </c>
      <c r="E7" s="24">
        <v>-1</v>
      </c>
      <c r="F7" s="23">
        <f>F6-D6</f>
        <v>6</v>
      </c>
      <c r="G7" s="24">
        <f>G6-E6</f>
        <v>1</v>
      </c>
      <c r="H7" s="24">
        <f>H6-F6</f>
        <v>-2</v>
      </c>
      <c r="I7" s="24">
        <f>I6-G6</f>
        <v>-1</v>
      </c>
      <c r="J7" s="23">
        <f aca="true" t="shared" si="1" ref="J7:AC7">J6-H6</f>
        <v>2</v>
      </c>
      <c r="K7" s="24">
        <f t="shared" si="1"/>
        <v>1</v>
      </c>
      <c r="L7" s="23">
        <f t="shared" si="1"/>
        <v>-8</v>
      </c>
      <c r="M7" s="24">
        <f t="shared" si="1"/>
        <v>-1</v>
      </c>
      <c r="N7" s="23">
        <f t="shared" si="1"/>
        <v>2</v>
      </c>
      <c r="O7" s="24">
        <f t="shared" si="1"/>
        <v>0</v>
      </c>
      <c r="P7" s="23">
        <f t="shared" si="1"/>
        <v>2</v>
      </c>
      <c r="Q7" s="24">
        <f t="shared" si="1"/>
        <v>2</v>
      </c>
      <c r="R7" s="23">
        <f t="shared" si="1"/>
        <v>-6</v>
      </c>
      <c r="S7" s="24">
        <f t="shared" si="1"/>
        <v>-3</v>
      </c>
      <c r="T7" s="23">
        <f t="shared" si="1"/>
        <v>4</v>
      </c>
      <c r="U7" s="24">
        <f t="shared" si="1"/>
        <v>0</v>
      </c>
      <c r="V7" s="23">
        <f t="shared" si="1"/>
        <v>3</v>
      </c>
      <c r="W7" s="24">
        <f t="shared" si="1"/>
        <v>1</v>
      </c>
      <c r="X7" s="23">
        <f t="shared" si="1"/>
        <v>4</v>
      </c>
      <c r="Y7" s="24">
        <f t="shared" si="1"/>
        <v>4</v>
      </c>
      <c r="Z7" s="23">
        <f t="shared" si="1"/>
        <v>-8</v>
      </c>
      <c r="AA7" s="24">
        <f t="shared" si="1"/>
        <v>-5</v>
      </c>
      <c r="AB7" s="23">
        <f t="shared" si="1"/>
        <v>7</v>
      </c>
      <c r="AC7" s="25">
        <f t="shared" si="1"/>
        <v>2</v>
      </c>
      <c r="AD7" s="36"/>
      <c r="AE7" s="37"/>
      <c r="AF7" s="21"/>
      <c r="AG7" s="21"/>
    </row>
    <row r="8" spans="1:33" ht="19.5" customHeight="1">
      <c r="A8" s="175" t="s">
        <v>24</v>
      </c>
      <c r="B8" s="177" t="s">
        <v>25</v>
      </c>
      <c r="C8" s="184"/>
      <c r="D8" s="29">
        <v>16</v>
      </c>
      <c r="E8" s="30">
        <v>7</v>
      </c>
      <c r="F8" s="31">
        <v>23</v>
      </c>
      <c r="G8" s="32">
        <v>15</v>
      </c>
      <c r="H8" s="33">
        <v>23</v>
      </c>
      <c r="I8" s="30">
        <v>13</v>
      </c>
      <c r="J8" s="33">
        <v>33</v>
      </c>
      <c r="K8" s="34">
        <v>14</v>
      </c>
      <c r="L8" s="33">
        <v>38</v>
      </c>
      <c r="M8" s="35">
        <v>10</v>
      </c>
      <c r="N8" s="33">
        <v>27</v>
      </c>
      <c r="O8" s="34">
        <v>13</v>
      </c>
      <c r="P8" s="33">
        <v>27</v>
      </c>
      <c r="Q8" s="35">
        <v>14</v>
      </c>
      <c r="R8" s="34">
        <v>31</v>
      </c>
      <c r="S8" s="32">
        <v>20</v>
      </c>
      <c r="T8" s="29">
        <v>35</v>
      </c>
      <c r="U8" s="30">
        <v>20</v>
      </c>
      <c r="V8" s="34">
        <v>12</v>
      </c>
      <c r="W8" s="32">
        <v>5</v>
      </c>
      <c r="X8" s="29">
        <v>17</v>
      </c>
      <c r="Y8" s="30">
        <v>12</v>
      </c>
      <c r="Z8" s="29">
        <v>15</v>
      </c>
      <c r="AA8" s="30">
        <v>8</v>
      </c>
      <c r="AB8" s="34">
        <v>8</v>
      </c>
      <c r="AC8" s="32">
        <v>7</v>
      </c>
      <c r="AD8" s="19">
        <f>F8+H8+J8+L8+N8+P8+R8+T8+V8+X8+Z8+AB8</f>
        <v>289</v>
      </c>
      <c r="AE8" s="20">
        <f>G8+I8+K8+M8+O8+Q8+S8+U8+W8+Y8+AA8+AC8</f>
        <v>151</v>
      </c>
      <c r="AF8" s="21"/>
      <c r="AG8" s="21"/>
    </row>
    <row r="9" spans="1:33" s="28" customFormat="1" ht="19.5" customHeight="1">
      <c r="A9" s="179"/>
      <c r="B9" s="185"/>
      <c r="C9" s="185"/>
      <c r="D9" s="23">
        <v>3</v>
      </c>
      <c r="E9" s="24">
        <v>-2</v>
      </c>
      <c r="F9" s="23">
        <f>F8-D8</f>
        <v>7</v>
      </c>
      <c r="G9" s="24">
        <f>G8-E8</f>
        <v>8</v>
      </c>
      <c r="H9" s="24">
        <f>H8-F8</f>
        <v>0</v>
      </c>
      <c r="I9" s="24">
        <f>I8-G8</f>
        <v>-2</v>
      </c>
      <c r="J9" s="23">
        <f aca="true" t="shared" si="2" ref="J9:AC9">J8-H8</f>
        <v>10</v>
      </c>
      <c r="K9" s="24">
        <f t="shared" si="2"/>
        <v>1</v>
      </c>
      <c r="L9" s="23">
        <f t="shared" si="2"/>
        <v>5</v>
      </c>
      <c r="M9" s="24">
        <f t="shared" si="2"/>
        <v>-4</v>
      </c>
      <c r="N9" s="23">
        <f t="shared" si="2"/>
        <v>-11</v>
      </c>
      <c r="O9" s="24">
        <f t="shared" si="2"/>
        <v>3</v>
      </c>
      <c r="P9" s="23">
        <f t="shared" si="2"/>
        <v>0</v>
      </c>
      <c r="Q9" s="24">
        <f t="shared" si="2"/>
        <v>1</v>
      </c>
      <c r="R9" s="23">
        <f t="shared" si="2"/>
        <v>4</v>
      </c>
      <c r="S9" s="24">
        <f t="shared" si="2"/>
        <v>6</v>
      </c>
      <c r="T9" s="23">
        <f t="shared" si="2"/>
        <v>4</v>
      </c>
      <c r="U9" s="24">
        <f t="shared" si="2"/>
        <v>0</v>
      </c>
      <c r="V9" s="23">
        <f t="shared" si="2"/>
        <v>-23</v>
      </c>
      <c r="W9" s="24">
        <f t="shared" si="2"/>
        <v>-15</v>
      </c>
      <c r="X9" s="23">
        <f t="shared" si="2"/>
        <v>5</v>
      </c>
      <c r="Y9" s="24">
        <f t="shared" si="2"/>
        <v>7</v>
      </c>
      <c r="Z9" s="23">
        <f t="shared" si="2"/>
        <v>-2</v>
      </c>
      <c r="AA9" s="24">
        <f t="shared" si="2"/>
        <v>-4</v>
      </c>
      <c r="AB9" s="23">
        <f t="shared" si="2"/>
        <v>-7</v>
      </c>
      <c r="AC9" s="25">
        <f t="shared" si="2"/>
        <v>-1</v>
      </c>
      <c r="AD9" s="36"/>
      <c r="AE9" s="37"/>
      <c r="AF9" s="21"/>
      <c r="AG9" s="21"/>
    </row>
    <row r="10" spans="1:33" ht="19.5" customHeight="1">
      <c r="A10" s="175" t="s">
        <v>26</v>
      </c>
      <c r="B10" s="177" t="s">
        <v>27</v>
      </c>
      <c r="C10" s="184"/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30">
        <v>0</v>
      </c>
      <c r="J10" s="33">
        <v>0</v>
      </c>
      <c r="K10" s="34">
        <v>0</v>
      </c>
      <c r="L10" s="33">
        <v>0</v>
      </c>
      <c r="M10" s="35">
        <v>0</v>
      </c>
      <c r="N10" s="33">
        <v>0</v>
      </c>
      <c r="O10" s="34">
        <v>0</v>
      </c>
      <c r="P10" s="33">
        <v>0</v>
      </c>
      <c r="Q10" s="35">
        <v>0</v>
      </c>
      <c r="R10" s="34">
        <v>0</v>
      </c>
      <c r="S10" s="32">
        <v>0</v>
      </c>
      <c r="T10" s="29">
        <v>0</v>
      </c>
      <c r="U10" s="30">
        <v>0</v>
      </c>
      <c r="V10" s="34">
        <v>0</v>
      </c>
      <c r="W10" s="32">
        <v>0</v>
      </c>
      <c r="X10" s="29">
        <v>0</v>
      </c>
      <c r="Y10" s="30">
        <v>0</v>
      </c>
      <c r="Z10" s="29">
        <v>1</v>
      </c>
      <c r="AA10" s="30">
        <v>0</v>
      </c>
      <c r="AB10" s="34">
        <v>0</v>
      </c>
      <c r="AC10" s="32">
        <v>0</v>
      </c>
      <c r="AD10" s="19">
        <f>F10+H10+J10+L10+N10+P10+R10+T10+V10+X10+Z10+AB10</f>
        <v>1</v>
      </c>
      <c r="AE10" s="20">
        <f>G10+I10+K10+M10+O10+Q10+S10+U10+W10+Y10+AA10+AC10</f>
        <v>0</v>
      </c>
      <c r="AF10" s="21"/>
      <c r="AG10" s="21"/>
    </row>
    <row r="11" spans="1:33" s="28" customFormat="1" ht="19.5" customHeight="1">
      <c r="A11" s="179"/>
      <c r="B11" s="185"/>
      <c r="C11" s="185"/>
      <c r="D11" s="23">
        <v>0</v>
      </c>
      <c r="E11" s="24">
        <v>0</v>
      </c>
      <c r="F11" s="23">
        <f>F10-D10</f>
        <v>0</v>
      </c>
      <c r="G11" s="24">
        <f>G10-E10</f>
        <v>0</v>
      </c>
      <c r="H11" s="24">
        <f>H10-F10</f>
        <v>0</v>
      </c>
      <c r="I11" s="24">
        <f>I10-G10</f>
        <v>0</v>
      </c>
      <c r="J11" s="23">
        <f aca="true" t="shared" si="3" ref="J11:AC11">J10-H10</f>
        <v>0</v>
      </c>
      <c r="K11" s="24">
        <f t="shared" si="3"/>
        <v>0</v>
      </c>
      <c r="L11" s="23">
        <f t="shared" si="3"/>
        <v>0</v>
      </c>
      <c r="M11" s="24">
        <f t="shared" si="3"/>
        <v>0</v>
      </c>
      <c r="N11" s="23">
        <f t="shared" si="3"/>
        <v>0</v>
      </c>
      <c r="O11" s="24">
        <f t="shared" si="3"/>
        <v>0</v>
      </c>
      <c r="P11" s="23">
        <f t="shared" si="3"/>
        <v>0</v>
      </c>
      <c r="Q11" s="24">
        <f t="shared" si="3"/>
        <v>0</v>
      </c>
      <c r="R11" s="23">
        <f t="shared" si="3"/>
        <v>0</v>
      </c>
      <c r="S11" s="24">
        <f t="shared" si="3"/>
        <v>0</v>
      </c>
      <c r="T11" s="23">
        <f t="shared" si="3"/>
        <v>0</v>
      </c>
      <c r="U11" s="24">
        <f t="shared" si="3"/>
        <v>0</v>
      </c>
      <c r="V11" s="23">
        <f t="shared" si="3"/>
        <v>0</v>
      </c>
      <c r="W11" s="24">
        <f t="shared" si="3"/>
        <v>0</v>
      </c>
      <c r="X11" s="23">
        <f t="shared" si="3"/>
        <v>0</v>
      </c>
      <c r="Y11" s="24">
        <f t="shared" si="3"/>
        <v>0</v>
      </c>
      <c r="Z11" s="23">
        <f t="shared" si="3"/>
        <v>1</v>
      </c>
      <c r="AA11" s="24">
        <f t="shared" si="3"/>
        <v>0</v>
      </c>
      <c r="AB11" s="23">
        <f t="shared" si="3"/>
        <v>-1</v>
      </c>
      <c r="AC11" s="25">
        <f t="shared" si="3"/>
        <v>0</v>
      </c>
      <c r="AD11" s="36"/>
      <c r="AE11" s="37"/>
      <c r="AF11" s="21"/>
      <c r="AG11" s="21"/>
    </row>
    <row r="12" spans="1:33" ht="19.5" customHeight="1">
      <c r="A12" s="175" t="s">
        <v>28</v>
      </c>
      <c r="B12" s="177" t="s">
        <v>29</v>
      </c>
      <c r="C12" s="184"/>
      <c r="D12" s="12">
        <v>0</v>
      </c>
      <c r="E12" s="13">
        <v>0</v>
      </c>
      <c r="F12" s="31">
        <v>0</v>
      </c>
      <c r="G12" s="32">
        <v>0</v>
      </c>
      <c r="H12" s="33">
        <v>0</v>
      </c>
      <c r="I12" s="30">
        <v>0</v>
      </c>
      <c r="J12" s="33">
        <v>0</v>
      </c>
      <c r="K12" s="34">
        <v>0</v>
      </c>
      <c r="L12" s="33">
        <v>0</v>
      </c>
      <c r="M12" s="35">
        <v>0</v>
      </c>
      <c r="N12" s="33">
        <v>0</v>
      </c>
      <c r="O12" s="34">
        <v>0</v>
      </c>
      <c r="P12" s="33">
        <v>0</v>
      </c>
      <c r="Q12" s="35">
        <v>0</v>
      </c>
      <c r="R12" s="34">
        <v>0</v>
      </c>
      <c r="S12" s="32">
        <v>0</v>
      </c>
      <c r="T12" s="29">
        <v>0</v>
      </c>
      <c r="U12" s="30">
        <v>0</v>
      </c>
      <c r="V12" s="34">
        <v>0</v>
      </c>
      <c r="W12" s="32">
        <v>0</v>
      </c>
      <c r="X12" s="29">
        <v>0</v>
      </c>
      <c r="Y12" s="30">
        <v>0</v>
      </c>
      <c r="Z12" s="29">
        <v>0</v>
      </c>
      <c r="AA12" s="13">
        <v>0</v>
      </c>
      <c r="AB12" s="17">
        <v>0</v>
      </c>
      <c r="AC12" s="15">
        <v>0</v>
      </c>
      <c r="AD12" s="19">
        <f>F12+H12+J12+L12+N12+P12+R12+T12+V12+X12+Z12+AB12</f>
        <v>0</v>
      </c>
      <c r="AE12" s="20">
        <f>G12+I12+K12+M12+O12+Q12+S12+U12+W12+Y12+AA12+AC12</f>
        <v>0</v>
      </c>
      <c r="AF12" s="21"/>
      <c r="AG12" s="21"/>
    </row>
    <row r="13" spans="1:33" s="28" customFormat="1" ht="19.5" customHeight="1">
      <c r="A13" s="179"/>
      <c r="B13" s="185"/>
      <c r="C13" s="185"/>
      <c r="D13" s="23">
        <v>0</v>
      </c>
      <c r="E13" s="24">
        <v>0</v>
      </c>
      <c r="F13" s="23">
        <f>F12-D12</f>
        <v>0</v>
      </c>
      <c r="G13" s="24">
        <f>G12-E12</f>
        <v>0</v>
      </c>
      <c r="H13" s="24">
        <f>H12-F12</f>
        <v>0</v>
      </c>
      <c r="I13" s="24">
        <f>I12-G12</f>
        <v>0</v>
      </c>
      <c r="J13" s="23">
        <f aca="true" t="shared" si="4" ref="J13:AC13">J12-H12</f>
        <v>0</v>
      </c>
      <c r="K13" s="24">
        <f t="shared" si="4"/>
        <v>0</v>
      </c>
      <c r="L13" s="23">
        <f t="shared" si="4"/>
        <v>0</v>
      </c>
      <c r="M13" s="24">
        <f t="shared" si="4"/>
        <v>0</v>
      </c>
      <c r="N13" s="23">
        <f t="shared" si="4"/>
        <v>0</v>
      </c>
      <c r="O13" s="24">
        <f t="shared" si="4"/>
        <v>0</v>
      </c>
      <c r="P13" s="23">
        <f t="shared" si="4"/>
        <v>0</v>
      </c>
      <c r="Q13" s="24">
        <f t="shared" si="4"/>
        <v>0</v>
      </c>
      <c r="R13" s="23">
        <f t="shared" si="4"/>
        <v>0</v>
      </c>
      <c r="S13" s="24">
        <f t="shared" si="4"/>
        <v>0</v>
      </c>
      <c r="T13" s="23">
        <f t="shared" si="4"/>
        <v>0</v>
      </c>
      <c r="U13" s="24">
        <f t="shared" si="4"/>
        <v>0</v>
      </c>
      <c r="V13" s="23">
        <f t="shared" si="4"/>
        <v>0</v>
      </c>
      <c r="W13" s="24">
        <f t="shared" si="4"/>
        <v>0</v>
      </c>
      <c r="X13" s="23">
        <f t="shared" si="4"/>
        <v>0</v>
      </c>
      <c r="Y13" s="24">
        <f t="shared" si="4"/>
        <v>0</v>
      </c>
      <c r="Z13" s="23">
        <f t="shared" si="4"/>
        <v>0</v>
      </c>
      <c r="AA13" s="24">
        <f t="shared" si="4"/>
        <v>0</v>
      </c>
      <c r="AB13" s="23">
        <f t="shared" si="4"/>
        <v>0</v>
      </c>
      <c r="AC13" s="25">
        <f t="shared" si="4"/>
        <v>0</v>
      </c>
      <c r="AD13" s="36"/>
      <c r="AE13" s="37"/>
      <c r="AF13" s="21"/>
      <c r="AG13" s="21"/>
    </row>
    <row r="14" spans="1:33" ht="19.5" customHeight="1">
      <c r="A14" s="175" t="s">
        <v>30</v>
      </c>
      <c r="B14" s="181" t="s">
        <v>31</v>
      </c>
      <c r="C14" s="181"/>
      <c r="D14" s="29">
        <v>52</v>
      </c>
      <c r="E14" s="30">
        <v>36</v>
      </c>
      <c r="F14" s="31">
        <v>4</v>
      </c>
      <c r="G14" s="32">
        <v>3</v>
      </c>
      <c r="H14" s="33">
        <v>4</v>
      </c>
      <c r="I14" s="30">
        <v>2</v>
      </c>
      <c r="J14" s="33">
        <v>3</v>
      </c>
      <c r="K14" s="34">
        <v>3</v>
      </c>
      <c r="L14" s="33">
        <v>3</v>
      </c>
      <c r="M14" s="35">
        <v>2</v>
      </c>
      <c r="N14" s="33">
        <v>0</v>
      </c>
      <c r="O14" s="34">
        <v>0</v>
      </c>
      <c r="P14" s="33">
        <v>17</v>
      </c>
      <c r="Q14" s="35">
        <v>13</v>
      </c>
      <c r="R14" s="34">
        <v>33</v>
      </c>
      <c r="S14" s="32">
        <v>26</v>
      </c>
      <c r="T14" s="29">
        <v>26</v>
      </c>
      <c r="U14" s="30">
        <v>18</v>
      </c>
      <c r="V14" s="34">
        <v>27</v>
      </c>
      <c r="W14" s="32">
        <v>19</v>
      </c>
      <c r="X14" s="29">
        <v>20</v>
      </c>
      <c r="Y14" s="30">
        <v>12</v>
      </c>
      <c r="Z14" s="29">
        <v>65</v>
      </c>
      <c r="AA14" s="30">
        <v>51</v>
      </c>
      <c r="AB14" s="34">
        <v>56</v>
      </c>
      <c r="AC14" s="32">
        <v>39</v>
      </c>
      <c r="AD14" s="19">
        <f>F14+H14+J14+L14+N14+P14+R14+T14+V14+X14+Z14+AB14</f>
        <v>258</v>
      </c>
      <c r="AE14" s="20">
        <f>G14+I14+K14+M14+O14+Q14+S14+U14+W14+Y14+AA14+AC14</f>
        <v>188</v>
      </c>
      <c r="AF14" s="21"/>
      <c r="AG14" s="21"/>
    </row>
    <row r="15" spans="1:33" s="28" customFormat="1" ht="19.5" customHeight="1">
      <c r="A15" s="179"/>
      <c r="B15" s="183"/>
      <c r="C15" s="183"/>
      <c r="D15" s="23">
        <v>-6</v>
      </c>
      <c r="E15" s="24">
        <v>-10</v>
      </c>
      <c r="F15" s="23">
        <f>F14-D14</f>
        <v>-48</v>
      </c>
      <c r="G15" s="24">
        <f>G14-E14</f>
        <v>-33</v>
      </c>
      <c r="H15" s="24">
        <f>H14-F14</f>
        <v>0</v>
      </c>
      <c r="I15" s="24">
        <f>I14-G14</f>
        <v>-1</v>
      </c>
      <c r="J15" s="23">
        <f aca="true" t="shared" si="5" ref="J15:AC15">J14-H14</f>
        <v>-1</v>
      </c>
      <c r="K15" s="24">
        <f t="shared" si="5"/>
        <v>1</v>
      </c>
      <c r="L15" s="23">
        <f t="shared" si="5"/>
        <v>0</v>
      </c>
      <c r="M15" s="24">
        <f t="shared" si="5"/>
        <v>-1</v>
      </c>
      <c r="N15" s="23">
        <f t="shared" si="5"/>
        <v>-3</v>
      </c>
      <c r="O15" s="24">
        <f t="shared" si="5"/>
        <v>-2</v>
      </c>
      <c r="P15" s="23">
        <f t="shared" si="5"/>
        <v>17</v>
      </c>
      <c r="Q15" s="24">
        <f t="shared" si="5"/>
        <v>13</v>
      </c>
      <c r="R15" s="23">
        <f t="shared" si="5"/>
        <v>16</v>
      </c>
      <c r="S15" s="24">
        <f t="shared" si="5"/>
        <v>13</v>
      </c>
      <c r="T15" s="23">
        <f t="shared" si="5"/>
        <v>-7</v>
      </c>
      <c r="U15" s="24">
        <f t="shared" si="5"/>
        <v>-8</v>
      </c>
      <c r="V15" s="23">
        <f t="shared" si="5"/>
        <v>1</v>
      </c>
      <c r="W15" s="24">
        <f t="shared" si="5"/>
        <v>1</v>
      </c>
      <c r="X15" s="23">
        <f t="shared" si="5"/>
        <v>-7</v>
      </c>
      <c r="Y15" s="24">
        <f t="shared" si="5"/>
        <v>-7</v>
      </c>
      <c r="Z15" s="23">
        <f t="shared" si="5"/>
        <v>45</v>
      </c>
      <c r="AA15" s="24">
        <f t="shared" si="5"/>
        <v>39</v>
      </c>
      <c r="AB15" s="23">
        <f t="shared" si="5"/>
        <v>-9</v>
      </c>
      <c r="AC15" s="25">
        <f t="shared" si="5"/>
        <v>-12</v>
      </c>
      <c r="AD15" s="36"/>
      <c r="AE15" s="37"/>
      <c r="AF15" s="21"/>
      <c r="AG15" s="21"/>
    </row>
    <row r="16" spans="1:33" ht="19.5" customHeight="1">
      <c r="A16" s="175" t="s">
        <v>32</v>
      </c>
      <c r="B16" s="181" t="s">
        <v>33</v>
      </c>
      <c r="C16" s="181"/>
      <c r="D16" s="29">
        <v>0</v>
      </c>
      <c r="E16" s="30">
        <v>0</v>
      </c>
      <c r="F16" s="31">
        <v>0</v>
      </c>
      <c r="G16" s="32">
        <v>0</v>
      </c>
      <c r="H16" s="33">
        <v>0</v>
      </c>
      <c r="I16" s="30">
        <v>0</v>
      </c>
      <c r="J16" s="33">
        <v>0</v>
      </c>
      <c r="K16" s="34">
        <v>0</v>
      </c>
      <c r="L16" s="33">
        <v>0</v>
      </c>
      <c r="M16" s="35">
        <v>0</v>
      </c>
      <c r="N16" s="33">
        <v>0</v>
      </c>
      <c r="O16" s="34">
        <v>0</v>
      </c>
      <c r="P16" s="33">
        <v>0</v>
      </c>
      <c r="Q16" s="35">
        <v>0</v>
      </c>
      <c r="R16" s="34">
        <v>0</v>
      </c>
      <c r="S16" s="32">
        <v>0</v>
      </c>
      <c r="T16" s="29">
        <v>0</v>
      </c>
      <c r="U16" s="30">
        <v>0</v>
      </c>
      <c r="V16" s="34">
        <v>0</v>
      </c>
      <c r="W16" s="32">
        <v>0</v>
      </c>
      <c r="X16" s="29">
        <v>0</v>
      </c>
      <c r="Y16" s="30">
        <v>0</v>
      </c>
      <c r="Z16" s="29">
        <v>0</v>
      </c>
      <c r="AA16" s="30">
        <v>0</v>
      </c>
      <c r="AB16" s="34">
        <v>0</v>
      </c>
      <c r="AC16" s="32">
        <v>0</v>
      </c>
      <c r="AD16" s="19">
        <f>F16+H16+J16+L16+N16+P16+R16+T16+V16+X16+Z16+AB16</f>
        <v>0</v>
      </c>
      <c r="AE16" s="20">
        <f>G16+I16+K16+M16+O16+Q16+S16+U16+W16+Y16+AA16+AC16</f>
        <v>0</v>
      </c>
      <c r="AF16" s="21"/>
      <c r="AG16" s="21"/>
    </row>
    <row r="17" spans="1:33" s="28" customFormat="1" ht="19.5" customHeight="1">
      <c r="A17" s="179"/>
      <c r="B17" s="186"/>
      <c r="C17" s="186"/>
      <c r="D17" s="23">
        <v>0</v>
      </c>
      <c r="E17" s="24">
        <v>0</v>
      </c>
      <c r="F17" s="23">
        <f>F16-D16</f>
        <v>0</v>
      </c>
      <c r="G17" s="24">
        <f>G16-E16</f>
        <v>0</v>
      </c>
      <c r="H17" s="24">
        <f>H16-F16</f>
        <v>0</v>
      </c>
      <c r="I17" s="24">
        <f>I16-G16</f>
        <v>0</v>
      </c>
      <c r="J17" s="23">
        <f aca="true" t="shared" si="6" ref="J17:AC17">J16-H16</f>
        <v>0</v>
      </c>
      <c r="K17" s="24">
        <f t="shared" si="6"/>
        <v>0</v>
      </c>
      <c r="L17" s="23">
        <f t="shared" si="6"/>
        <v>0</v>
      </c>
      <c r="M17" s="24">
        <f t="shared" si="6"/>
        <v>0</v>
      </c>
      <c r="N17" s="23">
        <f t="shared" si="6"/>
        <v>0</v>
      </c>
      <c r="O17" s="24">
        <f t="shared" si="6"/>
        <v>0</v>
      </c>
      <c r="P17" s="23">
        <f t="shared" si="6"/>
        <v>0</v>
      </c>
      <c r="Q17" s="24">
        <f t="shared" si="6"/>
        <v>0</v>
      </c>
      <c r="R17" s="23">
        <f t="shared" si="6"/>
        <v>0</v>
      </c>
      <c r="S17" s="24">
        <f t="shared" si="6"/>
        <v>0</v>
      </c>
      <c r="T17" s="23">
        <f t="shared" si="6"/>
        <v>0</v>
      </c>
      <c r="U17" s="24">
        <f t="shared" si="6"/>
        <v>0</v>
      </c>
      <c r="V17" s="23">
        <f t="shared" si="6"/>
        <v>0</v>
      </c>
      <c r="W17" s="24">
        <f t="shared" si="6"/>
        <v>0</v>
      </c>
      <c r="X17" s="23">
        <f t="shared" si="6"/>
        <v>0</v>
      </c>
      <c r="Y17" s="24">
        <f t="shared" si="6"/>
        <v>0</v>
      </c>
      <c r="Z17" s="23">
        <f t="shared" si="6"/>
        <v>0</v>
      </c>
      <c r="AA17" s="24">
        <f t="shared" si="6"/>
        <v>0</v>
      </c>
      <c r="AB17" s="23">
        <f t="shared" si="6"/>
        <v>0</v>
      </c>
      <c r="AC17" s="25">
        <f t="shared" si="6"/>
        <v>0</v>
      </c>
      <c r="AD17" s="36"/>
      <c r="AE17" s="37"/>
      <c r="AF17" s="21"/>
      <c r="AG17" s="21"/>
    </row>
    <row r="18" spans="1:33" ht="19.5" customHeight="1">
      <c r="A18" s="175" t="s">
        <v>34</v>
      </c>
      <c r="B18" s="177" t="s">
        <v>35</v>
      </c>
      <c r="C18" s="187"/>
      <c r="D18" s="29">
        <v>1</v>
      </c>
      <c r="E18" s="30">
        <v>1</v>
      </c>
      <c r="F18" s="31">
        <v>1</v>
      </c>
      <c r="G18" s="32">
        <v>1</v>
      </c>
      <c r="H18" s="33">
        <v>0</v>
      </c>
      <c r="I18" s="30">
        <v>0</v>
      </c>
      <c r="J18" s="33">
        <v>5</v>
      </c>
      <c r="K18" s="34">
        <v>4</v>
      </c>
      <c r="L18" s="33">
        <v>13</v>
      </c>
      <c r="M18" s="35">
        <v>0</v>
      </c>
      <c r="N18" s="33">
        <v>25</v>
      </c>
      <c r="O18" s="34">
        <v>6</v>
      </c>
      <c r="P18" s="33">
        <v>9</v>
      </c>
      <c r="Q18" s="35">
        <v>0</v>
      </c>
      <c r="R18" s="34">
        <v>28</v>
      </c>
      <c r="S18" s="32">
        <v>11</v>
      </c>
      <c r="T18" s="29">
        <v>16</v>
      </c>
      <c r="U18" s="30">
        <v>7</v>
      </c>
      <c r="V18" s="34">
        <v>7</v>
      </c>
      <c r="W18" s="32">
        <v>0</v>
      </c>
      <c r="X18" s="29">
        <v>7</v>
      </c>
      <c r="Y18" s="30">
        <v>3</v>
      </c>
      <c r="Z18" s="29">
        <v>10</v>
      </c>
      <c r="AA18" s="30">
        <v>4</v>
      </c>
      <c r="AB18" s="34">
        <v>12</v>
      </c>
      <c r="AC18" s="32">
        <v>3</v>
      </c>
      <c r="AD18" s="19">
        <f>F18+H18+J18+L18+N18+P18+R18+T18+V18+X18+Z18+AB18</f>
        <v>133</v>
      </c>
      <c r="AE18" s="20">
        <f>G18+I18+K18+M18+O18+Q18+S18+U18+W18+Y18+AA18+AC18</f>
        <v>39</v>
      </c>
      <c r="AF18" s="21"/>
      <c r="AG18" s="21"/>
    </row>
    <row r="19" spans="1:33" s="28" customFormat="1" ht="19.5" customHeight="1">
      <c r="A19" s="179"/>
      <c r="B19" s="185"/>
      <c r="C19" s="185"/>
      <c r="D19" s="23">
        <v>-20</v>
      </c>
      <c r="E19" s="24">
        <v>-7</v>
      </c>
      <c r="F19" s="23">
        <f>F18-D18</f>
        <v>0</v>
      </c>
      <c r="G19" s="24">
        <f>G18-E18</f>
        <v>0</v>
      </c>
      <c r="H19" s="24">
        <f>H18-F18</f>
        <v>-1</v>
      </c>
      <c r="I19" s="24">
        <f>I18-G18</f>
        <v>-1</v>
      </c>
      <c r="J19" s="23">
        <f aca="true" t="shared" si="7" ref="J19:AC19">J18-H18</f>
        <v>5</v>
      </c>
      <c r="K19" s="24">
        <f t="shared" si="7"/>
        <v>4</v>
      </c>
      <c r="L19" s="23">
        <f t="shared" si="7"/>
        <v>8</v>
      </c>
      <c r="M19" s="24">
        <f t="shared" si="7"/>
        <v>-4</v>
      </c>
      <c r="N19" s="23">
        <f t="shared" si="7"/>
        <v>12</v>
      </c>
      <c r="O19" s="24">
        <f t="shared" si="7"/>
        <v>6</v>
      </c>
      <c r="P19" s="23">
        <f t="shared" si="7"/>
        <v>-16</v>
      </c>
      <c r="Q19" s="24">
        <f t="shared" si="7"/>
        <v>-6</v>
      </c>
      <c r="R19" s="23">
        <f t="shared" si="7"/>
        <v>19</v>
      </c>
      <c r="S19" s="24">
        <f t="shared" si="7"/>
        <v>11</v>
      </c>
      <c r="T19" s="23">
        <f t="shared" si="7"/>
        <v>-12</v>
      </c>
      <c r="U19" s="24">
        <f t="shared" si="7"/>
        <v>-4</v>
      </c>
      <c r="V19" s="23">
        <f t="shared" si="7"/>
        <v>-9</v>
      </c>
      <c r="W19" s="24">
        <f t="shared" si="7"/>
        <v>-7</v>
      </c>
      <c r="X19" s="23">
        <f t="shared" si="7"/>
        <v>0</v>
      </c>
      <c r="Y19" s="24">
        <f t="shared" si="7"/>
        <v>3</v>
      </c>
      <c r="Z19" s="23">
        <f t="shared" si="7"/>
        <v>3</v>
      </c>
      <c r="AA19" s="24">
        <f t="shared" si="7"/>
        <v>1</v>
      </c>
      <c r="AB19" s="23">
        <f t="shared" si="7"/>
        <v>2</v>
      </c>
      <c r="AC19" s="25">
        <f t="shared" si="7"/>
        <v>-1</v>
      </c>
      <c r="AD19" s="36"/>
      <c r="AE19" s="37"/>
      <c r="AF19" s="21"/>
      <c r="AG19" s="21"/>
    </row>
    <row r="20" spans="1:33" ht="19.5" customHeight="1">
      <c r="A20" s="175" t="s">
        <v>36</v>
      </c>
      <c r="B20" s="177" t="s">
        <v>37</v>
      </c>
      <c r="C20" s="187"/>
      <c r="D20" s="29">
        <v>0</v>
      </c>
      <c r="E20" s="30">
        <v>0</v>
      </c>
      <c r="F20" s="31">
        <v>0</v>
      </c>
      <c r="G20" s="32">
        <v>0</v>
      </c>
      <c r="H20" s="33">
        <v>0</v>
      </c>
      <c r="I20" s="30">
        <v>0</v>
      </c>
      <c r="J20" s="33">
        <v>0</v>
      </c>
      <c r="K20" s="34">
        <v>0</v>
      </c>
      <c r="L20" s="33">
        <v>0</v>
      </c>
      <c r="M20" s="35">
        <v>0</v>
      </c>
      <c r="N20" s="33">
        <v>0</v>
      </c>
      <c r="O20" s="34">
        <v>0</v>
      </c>
      <c r="P20" s="33">
        <v>0</v>
      </c>
      <c r="Q20" s="35">
        <v>0</v>
      </c>
      <c r="R20" s="34">
        <v>0</v>
      </c>
      <c r="S20" s="32">
        <v>0</v>
      </c>
      <c r="T20" s="29">
        <v>0</v>
      </c>
      <c r="U20" s="30">
        <v>0</v>
      </c>
      <c r="V20" s="34">
        <v>0</v>
      </c>
      <c r="W20" s="32">
        <v>0</v>
      </c>
      <c r="X20" s="29">
        <v>0</v>
      </c>
      <c r="Y20" s="30">
        <v>0</v>
      </c>
      <c r="Z20" s="29">
        <v>0</v>
      </c>
      <c r="AA20" s="30">
        <v>0</v>
      </c>
      <c r="AB20" s="34">
        <v>0</v>
      </c>
      <c r="AC20" s="32">
        <v>0</v>
      </c>
      <c r="AD20" s="19">
        <f>F20+H20+J20+L20+N20+P20+R20+T20+V20+X20+Z20+AB20</f>
        <v>0</v>
      </c>
      <c r="AE20" s="20">
        <f>G20+I20+K20+M20+O20+Q20+S20+U20+W20+Y20+AA20+AC20</f>
        <v>0</v>
      </c>
      <c r="AF20" s="21"/>
      <c r="AG20" s="21"/>
    </row>
    <row r="21" spans="1:33" s="28" customFormat="1" ht="19.5" customHeight="1">
      <c r="A21" s="179"/>
      <c r="B21" s="185"/>
      <c r="C21" s="185"/>
      <c r="D21" s="23">
        <v>0</v>
      </c>
      <c r="E21" s="24">
        <v>0</v>
      </c>
      <c r="F21" s="23">
        <f>F20-D20</f>
        <v>0</v>
      </c>
      <c r="G21" s="24">
        <f>G20-E20</f>
        <v>0</v>
      </c>
      <c r="H21" s="24">
        <f>H20-F20</f>
        <v>0</v>
      </c>
      <c r="I21" s="24">
        <f>I20-G20</f>
        <v>0</v>
      </c>
      <c r="J21" s="23">
        <f aca="true" t="shared" si="8" ref="J21:AC21">J20-H20</f>
        <v>0</v>
      </c>
      <c r="K21" s="24">
        <f t="shared" si="8"/>
        <v>0</v>
      </c>
      <c r="L21" s="23">
        <f t="shared" si="8"/>
        <v>0</v>
      </c>
      <c r="M21" s="24">
        <f t="shared" si="8"/>
        <v>0</v>
      </c>
      <c r="N21" s="23">
        <f t="shared" si="8"/>
        <v>0</v>
      </c>
      <c r="O21" s="24">
        <f t="shared" si="8"/>
        <v>0</v>
      </c>
      <c r="P21" s="23">
        <f t="shared" si="8"/>
        <v>0</v>
      </c>
      <c r="Q21" s="24">
        <f t="shared" si="8"/>
        <v>0</v>
      </c>
      <c r="R21" s="23">
        <f t="shared" si="8"/>
        <v>0</v>
      </c>
      <c r="S21" s="24">
        <f t="shared" si="8"/>
        <v>0</v>
      </c>
      <c r="T21" s="23">
        <f t="shared" si="8"/>
        <v>0</v>
      </c>
      <c r="U21" s="24">
        <f t="shared" si="8"/>
        <v>0</v>
      </c>
      <c r="V21" s="23">
        <f t="shared" si="8"/>
        <v>0</v>
      </c>
      <c r="W21" s="24">
        <f t="shared" si="8"/>
        <v>0</v>
      </c>
      <c r="X21" s="23">
        <f t="shared" si="8"/>
        <v>0</v>
      </c>
      <c r="Y21" s="24">
        <f t="shared" si="8"/>
        <v>0</v>
      </c>
      <c r="Z21" s="23">
        <f t="shared" si="8"/>
        <v>0</v>
      </c>
      <c r="AA21" s="24">
        <f t="shared" si="8"/>
        <v>0</v>
      </c>
      <c r="AB21" s="23">
        <f t="shared" si="8"/>
        <v>0</v>
      </c>
      <c r="AC21" s="25">
        <f t="shared" si="8"/>
        <v>0</v>
      </c>
      <c r="AD21" s="36"/>
      <c r="AE21" s="37"/>
      <c r="AF21" s="21"/>
      <c r="AG21" s="21"/>
    </row>
    <row r="22" spans="1:33" ht="19.5" customHeight="1">
      <c r="A22" s="175" t="s">
        <v>38</v>
      </c>
      <c r="B22" s="188" t="s">
        <v>39</v>
      </c>
      <c r="C22" s="189"/>
      <c r="D22" s="29">
        <v>0</v>
      </c>
      <c r="E22" s="30">
        <v>0</v>
      </c>
      <c r="F22" s="31">
        <v>0</v>
      </c>
      <c r="G22" s="32">
        <v>0</v>
      </c>
      <c r="H22" s="33">
        <v>0</v>
      </c>
      <c r="I22" s="30">
        <v>0</v>
      </c>
      <c r="J22" s="33">
        <v>0</v>
      </c>
      <c r="K22" s="34">
        <v>0</v>
      </c>
      <c r="L22" s="33">
        <v>0</v>
      </c>
      <c r="M22" s="35">
        <v>0</v>
      </c>
      <c r="N22" s="33">
        <v>0</v>
      </c>
      <c r="O22" s="34">
        <v>0</v>
      </c>
      <c r="P22" s="33">
        <v>0</v>
      </c>
      <c r="Q22" s="35">
        <v>0</v>
      </c>
      <c r="R22" s="34">
        <v>0</v>
      </c>
      <c r="S22" s="32">
        <v>0</v>
      </c>
      <c r="T22" s="29">
        <v>0</v>
      </c>
      <c r="U22" s="30">
        <v>0</v>
      </c>
      <c r="V22" s="34">
        <v>0</v>
      </c>
      <c r="W22" s="32">
        <v>0</v>
      </c>
      <c r="X22" s="29">
        <v>1</v>
      </c>
      <c r="Y22" s="30">
        <v>1</v>
      </c>
      <c r="Z22" s="29">
        <v>0</v>
      </c>
      <c r="AA22" s="30">
        <v>0</v>
      </c>
      <c r="AB22" s="34">
        <v>0</v>
      </c>
      <c r="AC22" s="32">
        <v>0</v>
      </c>
      <c r="AD22" s="19">
        <f>F22+H22+J22+L22+N22+P22+R22+T22+V22+X22+Z22+AB22</f>
        <v>1</v>
      </c>
      <c r="AE22" s="20">
        <f>G22+I22+K22+M22+O22+Q22+S22+U22+W22+Y22+AA22+AC22</f>
        <v>1</v>
      </c>
      <c r="AF22" s="21"/>
      <c r="AG22" s="21"/>
    </row>
    <row r="23" spans="1:33" s="28" customFormat="1" ht="19.5" customHeight="1">
      <c r="A23" s="179"/>
      <c r="B23" s="190"/>
      <c r="C23" s="191"/>
      <c r="D23" s="23">
        <v>0</v>
      </c>
      <c r="E23" s="24">
        <v>0</v>
      </c>
      <c r="F23" s="23">
        <f>F22-D22</f>
        <v>0</v>
      </c>
      <c r="G23" s="24">
        <f>G22-E22</f>
        <v>0</v>
      </c>
      <c r="H23" s="24">
        <f>H22-F22</f>
        <v>0</v>
      </c>
      <c r="I23" s="24">
        <f>I22-G22</f>
        <v>0</v>
      </c>
      <c r="J23" s="23">
        <f aca="true" t="shared" si="9" ref="J23:AC23">J22-H22</f>
        <v>0</v>
      </c>
      <c r="K23" s="24">
        <f t="shared" si="9"/>
        <v>0</v>
      </c>
      <c r="L23" s="23">
        <f t="shared" si="9"/>
        <v>0</v>
      </c>
      <c r="M23" s="24">
        <f t="shared" si="9"/>
        <v>0</v>
      </c>
      <c r="N23" s="23">
        <f t="shared" si="9"/>
        <v>0</v>
      </c>
      <c r="O23" s="24">
        <f t="shared" si="9"/>
        <v>0</v>
      </c>
      <c r="P23" s="23">
        <f t="shared" si="9"/>
        <v>0</v>
      </c>
      <c r="Q23" s="24">
        <f t="shared" si="9"/>
        <v>0</v>
      </c>
      <c r="R23" s="23">
        <f t="shared" si="9"/>
        <v>0</v>
      </c>
      <c r="S23" s="24">
        <f t="shared" si="9"/>
        <v>0</v>
      </c>
      <c r="T23" s="23">
        <f t="shared" si="9"/>
        <v>0</v>
      </c>
      <c r="U23" s="24">
        <f t="shared" si="9"/>
        <v>0</v>
      </c>
      <c r="V23" s="23">
        <f t="shared" si="9"/>
        <v>0</v>
      </c>
      <c r="W23" s="24">
        <f t="shared" si="9"/>
        <v>0</v>
      </c>
      <c r="X23" s="23">
        <f t="shared" si="9"/>
        <v>1</v>
      </c>
      <c r="Y23" s="24">
        <f t="shared" si="9"/>
        <v>1</v>
      </c>
      <c r="Z23" s="23">
        <f t="shared" si="9"/>
        <v>-1</v>
      </c>
      <c r="AA23" s="24">
        <f t="shared" si="9"/>
        <v>-1</v>
      </c>
      <c r="AB23" s="23">
        <f t="shared" si="9"/>
        <v>0</v>
      </c>
      <c r="AC23" s="25">
        <f t="shared" si="9"/>
        <v>0</v>
      </c>
      <c r="AD23" s="36"/>
      <c r="AE23" s="37"/>
      <c r="AF23" s="21"/>
      <c r="AG23" s="21"/>
    </row>
    <row r="24" spans="1:33" ht="19.5" customHeight="1">
      <c r="A24" s="175" t="s">
        <v>40</v>
      </c>
      <c r="B24" s="180" t="s">
        <v>41</v>
      </c>
      <c r="C24" s="181"/>
      <c r="D24" s="29">
        <v>13</v>
      </c>
      <c r="E24" s="30">
        <v>8</v>
      </c>
      <c r="F24" s="31">
        <v>20</v>
      </c>
      <c r="G24" s="32">
        <v>10</v>
      </c>
      <c r="H24" s="33">
        <v>15</v>
      </c>
      <c r="I24" s="30">
        <v>9</v>
      </c>
      <c r="J24" s="33">
        <v>17</v>
      </c>
      <c r="K24" s="34">
        <v>13</v>
      </c>
      <c r="L24" s="33">
        <v>15</v>
      </c>
      <c r="M24" s="35">
        <v>7</v>
      </c>
      <c r="N24" s="33">
        <v>10</v>
      </c>
      <c r="O24" s="34">
        <v>3</v>
      </c>
      <c r="P24" s="33">
        <v>16</v>
      </c>
      <c r="Q24" s="35">
        <v>8</v>
      </c>
      <c r="R24" s="34">
        <v>13</v>
      </c>
      <c r="S24" s="32">
        <v>11</v>
      </c>
      <c r="T24" s="29">
        <v>10</v>
      </c>
      <c r="U24" s="30">
        <v>6</v>
      </c>
      <c r="V24" s="34">
        <v>12</v>
      </c>
      <c r="W24" s="32">
        <v>8</v>
      </c>
      <c r="X24" s="29">
        <v>9</v>
      </c>
      <c r="Y24" s="30">
        <v>4</v>
      </c>
      <c r="Z24" s="29">
        <v>13</v>
      </c>
      <c r="AA24" s="30">
        <v>6</v>
      </c>
      <c r="AB24" s="34">
        <v>4</v>
      </c>
      <c r="AC24" s="32">
        <v>1</v>
      </c>
      <c r="AD24" s="38">
        <f>F24+H24+J24+L24+N24+P24+R24+T24+V24+X24+Z24+AB24</f>
        <v>154</v>
      </c>
      <c r="AE24" s="39">
        <f>G24+I24+K24+M24+O24+Q24+S24+U24+W24+Y24+AA24+AC24</f>
        <v>86</v>
      </c>
      <c r="AF24" s="21"/>
      <c r="AG24" s="21"/>
    </row>
    <row r="25" spans="1:33" s="28" customFormat="1" ht="19.5" customHeight="1">
      <c r="A25" s="179"/>
      <c r="B25" s="182"/>
      <c r="C25" s="183"/>
      <c r="D25" s="23">
        <v>4</v>
      </c>
      <c r="E25" s="24">
        <v>3</v>
      </c>
      <c r="F25" s="23">
        <f>F24-D24</f>
        <v>7</v>
      </c>
      <c r="G25" s="24">
        <f>G24-E24</f>
        <v>2</v>
      </c>
      <c r="H25" s="24">
        <f>H24-F24</f>
        <v>-5</v>
      </c>
      <c r="I25" s="24">
        <f>I24-G24</f>
        <v>-1</v>
      </c>
      <c r="J25" s="23">
        <f aca="true" t="shared" si="10" ref="J25:AC25">J24-H24</f>
        <v>2</v>
      </c>
      <c r="K25" s="24">
        <f t="shared" si="10"/>
        <v>4</v>
      </c>
      <c r="L25" s="23">
        <f t="shared" si="10"/>
        <v>-2</v>
      </c>
      <c r="M25" s="24">
        <f t="shared" si="10"/>
        <v>-6</v>
      </c>
      <c r="N25" s="23">
        <f t="shared" si="10"/>
        <v>-5</v>
      </c>
      <c r="O25" s="24">
        <f t="shared" si="10"/>
        <v>-4</v>
      </c>
      <c r="P25" s="23">
        <f t="shared" si="10"/>
        <v>6</v>
      </c>
      <c r="Q25" s="24">
        <f t="shared" si="10"/>
        <v>5</v>
      </c>
      <c r="R25" s="23">
        <f t="shared" si="10"/>
        <v>-3</v>
      </c>
      <c r="S25" s="24">
        <f t="shared" si="10"/>
        <v>3</v>
      </c>
      <c r="T25" s="23">
        <f t="shared" si="10"/>
        <v>-3</v>
      </c>
      <c r="U25" s="24">
        <f t="shared" si="10"/>
        <v>-5</v>
      </c>
      <c r="V25" s="23">
        <f t="shared" si="10"/>
        <v>2</v>
      </c>
      <c r="W25" s="24">
        <f t="shared" si="10"/>
        <v>2</v>
      </c>
      <c r="X25" s="23">
        <f t="shared" si="10"/>
        <v>-3</v>
      </c>
      <c r="Y25" s="24">
        <f t="shared" si="10"/>
        <v>-4</v>
      </c>
      <c r="Z25" s="23">
        <f t="shared" si="10"/>
        <v>4</v>
      </c>
      <c r="AA25" s="24">
        <f t="shared" si="10"/>
        <v>2</v>
      </c>
      <c r="AB25" s="23">
        <f t="shared" si="10"/>
        <v>-9</v>
      </c>
      <c r="AC25" s="25">
        <f t="shared" si="10"/>
        <v>-5</v>
      </c>
      <c r="AD25" s="36"/>
      <c r="AE25" s="37"/>
      <c r="AF25" s="21"/>
      <c r="AG25" s="21"/>
    </row>
    <row r="26" spans="1:33" ht="19.5" customHeight="1">
      <c r="A26" s="175" t="s">
        <v>42</v>
      </c>
      <c r="B26" s="192" t="s">
        <v>43</v>
      </c>
      <c r="C26" s="186"/>
      <c r="D26" s="29">
        <v>47</v>
      </c>
      <c r="E26" s="30">
        <v>17</v>
      </c>
      <c r="F26" s="31">
        <v>55</v>
      </c>
      <c r="G26" s="32">
        <v>24</v>
      </c>
      <c r="H26" s="33">
        <v>49</v>
      </c>
      <c r="I26" s="30">
        <v>25</v>
      </c>
      <c r="J26" s="33">
        <v>43</v>
      </c>
      <c r="K26" s="34">
        <v>21</v>
      </c>
      <c r="L26" s="33">
        <v>39</v>
      </c>
      <c r="M26" s="35">
        <v>17</v>
      </c>
      <c r="N26" s="33">
        <v>31</v>
      </c>
      <c r="O26" s="34">
        <v>16</v>
      </c>
      <c r="P26" s="33">
        <v>43</v>
      </c>
      <c r="Q26" s="35">
        <v>23</v>
      </c>
      <c r="R26" s="34">
        <v>45</v>
      </c>
      <c r="S26" s="32">
        <v>26</v>
      </c>
      <c r="T26" s="29">
        <v>32</v>
      </c>
      <c r="U26" s="30">
        <v>14</v>
      </c>
      <c r="V26" s="34">
        <v>72</v>
      </c>
      <c r="W26" s="32">
        <v>30</v>
      </c>
      <c r="X26" s="29">
        <v>55</v>
      </c>
      <c r="Y26" s="30">
        <v>25</v>
      </c>
      <c r="Z26" s="29">
        <v>42</v>
      </c>
      <c r="AA26" s="30">
        <v>19</v>
      </c>
      <c r="AB26" s="34">
        <v>34</v>
      </c>
      <c r="AC26" s="32">
        <v>14</v>
      </c>
      <c r="AD26" s="19">
        <f>F26+H26+J26+L26+N26+P26+R26+T26+V26+X26+Z26+AB26</f>
        <v>540</v>
      </c>
      <c r="AE26" s="20">
        <f>G26+I26+K26+M26+O26+Q26+S26+U26+W26+Y26+AA26+AC26</f>
        <v>254</v>
      </c>
      <c r="AF26" s="21"/>
      <c r="AG26" s="21"/>
    </row>
    <row r="27" spans="1:33" s="28" customFormat="1" ht="19.5" customHeight="1">
      <c r="A27" s="179"/>
      <c r="B27" s="182"/>
      <c r="C27" s="183"/>
      <c r="D27" s="24">
        <v>11</v>
      </c>
      <c r="E27" s="24">
        <v>4</v>
      </c>
      <c r="F27" s="23">
        <f>F26-D26</f>
        <v>8</v>
      </c>
      <c r="G27" s="24">
        <f>G26-E26</f>
        <v>7</v>
      </c>
      <c r="H27" s="24">
        <f>H26-F26</f>
        <v>-6</v>
      </c>
      <c r="I27" s="24">
        <f>I26-G26</f>
        <v>1</v>
      </c>
      <c r="J27" s="23">
        <f aca="true" t="shared" si="11" ref="J27:AC27">J26-H26</f>
        <v>-6</v>
      </c>
      <c r="K27" s="24">
        <f t="shared" si="11"/>
        <v>-4</v>
      </c>
      <c r="L27" s="23">
        <f t="shared" si="11"/>
        <v>-4</v>
      </c>
      <c r="M27" s="24">
        <f t="shared" si="11"/>
        <v>-4</v>
      </c>
      <c r="N27" s="23">
        <f t="shared" si="11"/>
        <v>-8</v>
      </c>
      <c r="O27" s="24">
        <f t="shared" si="11"/>
        <v>-1</v>
      </c>
      <c r="P27" s="23">
        <f t="shared" si="11"/>
        <v>12</v>
      </c>
      <c r="Q27" s="24">
        <f t="shared" si="11"/>
        <v>7</v>
      </c>
      <c r="R27" s="23">
        <f t="shared" si="11"/>
        <v>2</v>
      </c>
      <c r="S27" s="24">
        <f t="shared" si="11"/>
        <v>3</v>
      </c>
      <c r="T27" s="23">
        <f t="shared" si="11"/>
        <v>-13</v>
      </c>
      <c r="U27" s="24">
        <f t="shared" si="11"/>
        <v>-12</v>
      </c>
      <c r="V27" s="23">
        <f t="shared" si="11"/>
        <v>40</v>
      </c>
      <c r="W27" s="24">
        <f t="shared" si="11"/>
        <v>16</v>
      </c>
      <c r="X27" s="23">
        <f t="shared" si="11"/>
        <v>-17</v>
      </c>
      <c r="Y27" s="24">
        <f t="shared" si="11"/>
        <v>-5</v>
      </c>
      <c r="Z27" s="23">
        <f t="shared" si="11"/>
        <v>-13</v>
      </c>
      <c r="AA27" s="24">
        <f t="shared" si="11"/>
        <v>-6</v>
      </c>
      <c r="AB27" s="23">
        <f t="shared" si="11"/>
        <v>-8</v>
      </c>
      <c r="AC27" s="25">
        <f t="shared" si="11"/>
        <v>-5</v>
      </c>
      <c r="AD27" s="36"/>
      <c r="AE27" s="37"/>
      <c r="AF27" s="21"/>
      <c r="AG27" s="21"/>
    </row>
    <row r="28" spans="1:33" ht="19.5" customHeight="1">
      <c r="A28" s="175" t="s">
        <v>44</v>
      </c>
      <c r="B28" s="188" t="s">
        <v>45</v>
      </c>
      <c r="C28" s="184"/>
      <c r="D28" s="29">
        <v>98</v>
      </c>
      <c r="E28" s="30">
        <v>42</v>
      </c>
      <c r="F28" s="31">
        <v>107</v>
      </c>
      <c r="G28" s="32">
        <v>63</v>
      </c>
      <c r="H28" s="33">
        <v>99</v>
      </c>
      <c r="I28" s="30">
        <v>41</v>
      </c>
      <c r="J28" s="33">
        <v>74</v>
      </c>
      <c r="K28" s="34">
        <v>37</v>
      </c>
      <c r="L28" s="33">
        <v>65</v>
      </c>
      <c r="M28" s="35">
        <v>33</v>
      </c>
      <c r="N28" s="33">
        <v>91</v>
      </c>
      <c r="O28" s="34">
        <v>50</v>
      </c>
      <c r="P28" s="33">
        <v>95</v>
      </c>
      <c r="Q28" s="35">
        <v>51</v>
      </c>
      <c r="R28" s="34">
        <v>79</v>
      </c>
      <c r="S28" s="32">
        <v>43</v>
      </c>
      <c r="T28" s="29">
        <v>79</v>
      </c>
      <c r="U28" s="30">
        <v>41</v>
      </c>
      <c r="V28" s="34">
        <v>107</v>
      </c>
      <c r="W28" s="32">
        <v>69</v>
      </c>
      <c r="X28" s="29">
        <v>109</v>
      </c>
      <c r="Y28" s="30">
        <v>57</v>
      </c>
      <c r="Z28" s="29">
        <v>79</v>
      </c>
      <c r="AA28" s="30">
        <v>35</v>
      </c>
      <c r="AB28" s="34">
        <v>77</v>
      </c>
      <c r="AC28" s="32">
        <v>31</v>
      </c>
      <c r="AD28" s="19">
        <f>F28+H28+J28+L28+N28+P28+R28+T28+V28+X28+Z28+AB28</f>
        <v>1061</v>
      </c>
      <c r="AE28" s="20">
        <f>G28+I28+K28+M28+O28+Q28+S28+U28+W28+Y28+AA28+AC28</f>
        <v>551</v>
      </c>
      <c r="AF28" s="21"/>
      <c r="AG28" s="21"/>
    </row>
    <row r="29" spans="1:33" s="28" customFormat="1" ht="19.5" customHeight="1" thickBot="1">
      <c r="A29" s="176"/>
      <c r="B29" s="193"/>
      <c r="C29" s="194"/>
      <c r="D29" s="23">
        <v>39</v>
      </c>
      <c r="E29" s="24">
        <v>13</v>
      </c>
      <c r="F29" s="23">
        <f>F28-D28</f>
        <v>9</v>
      </c>
      <c r="G29" s="24">
        <f>G28-E28</f>
        <v>21</v>
      </c>
      <c r="H29" s="24">
        <f>H28-F28</f>
        <v>-8</v>
      </c>
      <c r="I29" s="24">
        <f>I28-G28</f>
        <v>-22</v>
      </c>
      <c r="J29" s="23">
        <f aca="true" t="shared" si="12" ref="J29:AC29">J28-H28</f>
        <v>-25</v>
      </c>
      <c r="K29" s="24">
        <f t="shared" si="12"/>
        <v>-4</v>
      </c>
      <c r="L29" s="23">
        <f t="shared" si="12"/>
        <v>-9</v>
      </c>
      <c r="M29" s="24">
        <f t="shared" si="12"/>
        <v>-4</v>
      </c>
      <c r="N29" s="23">
        <f t="shared" si="12"/>
        <v>26</v>
      </c>
      <c r="O29" s="24">
        <f t="shared" si="12"/>
        <v>17</v>
      </c>
      <c r="P29" s="23">
        <f t="shared" si="12"/>
        <v>4</v>
      </c>
      <c r="Q29" s="24">
        <f t="shared" si="12"/>
        <v>1</v>
      </c>
      <c r="R29" s="23">
        <f t="shared" si="12"/>
        <v>-16</v>
      </c>
      <c r="S29" s="24">
        <f t="shared" si="12"/>
        <v>-8</v>
      </c>
      <c r="T29" s="23">
        <f t="shared" si="12"/>
        <v>0</v>
      </c>
      <c r="U29" s="24">
        <f t="shared" si="12"/>
        <v>-2</v>
      </c>
      <c r="V29" s="23">
        <f t="shared" si="12"/>
        <v>28</v>
      </c>
      <c r="W29" s="24">
        <f t="shared" si="12"/>
        <v>28</v>
      </c>
      <c r="X29" s="23">
        <f t="shared" si="12"/>
        <v>2</v>
      </c>
      <c r="Y29" s="24">
        <f t="shared" si="12"/>
        <v>-12</v>
      </c>
      <c r="Z29" s="23">
        <f t="shared" si="12"/>
        <v>-30</v>
      </c>
      <c r="AA29" s="24">
        <f t="shared" si="12"/>
        <v>-22</v>
      </c>
      <c r="AB29" s="23">
        <f t="shared" si="12"/>
        <v>-2</v>
      </c>
      <c r="AC29" s="25">
        <f t="shared" si="12"/>
        <v>-4</v>
      </c>
      <c r="AD29" s="40"/>
      <c r="AE29" s="41"/>
      <c r="AF29" s="21"/>
      <c r="AG29" s="21"/>
    </row>
    <row r="30" spans="1:33" s="28" customFormat="1" ht="24" customHeight="1">
      <c r="A30" s="195">
        <v>12</v>
      </c>
      <c r="B30" s="198" t="s">
        <v>16</v>
      </c>
      <c r="C30" s="199"/>
      <c r="D30" s="42">
        <v>267</v>
      </c>
      <c r="E30" s="43">
        <v>135</v>
      </c>
      <c r="F30" s="44">
        <f>F4+F6+F26+F24+F28+F12+F10+F18+F14+F16+F20+F8+F22</f>
        <v>254</v>
      </c>
      <c r="G30" s="43">
        <f>G4+G6++G26+G24+G28+G12+G10+G18+G14+G16+G20+G8+G22</f>
        <v>138</v>
      </c>
      <c r="H30" s="43">
        <f>H4+H6++H26+H24+H28+H12+H10+H18+H14+H16+H20+H8+H22</f>
        <v>249</v>
      </c>
      <c r="I30" s="43">
        <f>I4+I6++I26+I24+I28+I12+I10+I18+I14+I16+I20+I8+I22</f>
        <v>120</v>
      </c>
      <c r="J30" s="44">
        <f>J4+J6+J26+J24+J28+J12+J10+J18+J14+J16+J20+J8+J22</f>
        <v>218</v>
      </c>
      <c r="K30" s="43">
        <f>K4+K6++K26+K24+K28+K12+K10+K18+K14+K16+K20+K8+K22</f>
        <v>112</v>
      </c>
      <c r="L30" s="44">
        <f>L4+L6+L26+L24+L28+L12+L10+L18+L14+L16+L20+L8+L22</f>
        <v>218</v>
      </c>
      <c r="M30" s="43">
        <f>M4+M6++M26+M24+M28+M12+M10+M18+M14+M16+M20+M8+M22</f>
        <v>88</v>
      </c>
      <c r="N30" s="44">
        <f>N4+N6+N26+N24+N28+N12+N10+N18+N14+N16+N20+N8+N22</f>
        <v>213</v>
      </c>
      <c r="O30" s="43">
        <f>O4+O6++O26+O24+O28+O12+O10+O18+O14+O16+O20+O8+O22</f>
        <v>100</v>
      </c>
      <c r="P30" s="44">
        <f>P4+P6+P26+P24+P28+P12+P10+P18+P14+P16+P20+P8+P22</f>
        <v>254</v>
      </c>
      <c r="Q30" s="43">
        <f>Q4+Q6++Q26+Q24+Q28+Q12+Q10+Q18+Q14+Q16+Q20+Q8+Q22</f>
        <v>137</v>
      </c>
      <c r="R30" s="44">
        <f>R4+R6+R26+R24+R28+R12+R10+R18+R14+R16+R20+R8+R22</f>
        <v>280</v>
      </c>
      <c r="S30" s="43">
        <f>S4+S6++S26+S24+S28+S12+S10+S18+S14+S16+S20+S8+S22</f>
        <v>171</v>
      </c>
      <c r="T30" s="44">
        <f>T4+T6+T26+T24+T28+T12+T10+T18+T14+T16+T20+T8+T22</f>
        <v>246</v>
      </c>
      <c r="U30" s="43">
        <f>U4+U6++U26+U24+U28+U12+U10+U18+U14+U16+U20+U8+U22</f>
        <v>138</v>
      </c>
      <c r="V30" s="44">
        <f>V4+V6+V26+V24+V28+V12+V10+V18+V14+V16+V20+V8+V22</f>
        <v>274</v>
      </c>
      <c r="W30" s="43">
        <f>W4+W6++W26+W24+W28+W12+W10+W18+W14+W16+W20+W8+W22</f>
        <v>150</v>
      </c>
      <c r="X30" s="44">
        <f>X4+X6+X26+X24+X28+X12+X10+X18+X14+X16+X20+X8+X22</f>
        <v>262</v>
      </c>
      <c r="Y30" s="43">
        <f>Y4+Y6++Y26+Y24+Y28+Y12+Y10+Y18+Y14+Y16+Y20+Y8+Y22</f>
        <v>136</v>
      </c>
      <c r="Z30" s="44">
        <f>Z4+Z6+Z26+Z24+Z28+Z12+Z10+Z18+Z14+Z16+Z20+Z8+Z22</f>
        <v>286</v>
      </c>
      <c r="AA30" s="43">
        <f>AA4+AA6++AA26+AA24+AA28+AA12+AA10+AA18+AA14+AA16+AA20+AA8+AA22</f>
        <v>158</v>
      </c>
      <c r="AB30" s="44">
        <f>AB4+AB6+AB26+AB24+AB28+AB12+AB10+AB18+AB14+AB16+AB20+AB8+AB22</f>
        <v>242</v>
      </c>
      <c r="AC30" s="45">
        <f>AC4+AC6++AC26+AC24+AC28+AC12+AC10+AC18+AC14+AC16+AC20+AC8+AC22</f>
        <v>118</v>
      </c>
      <c r="AD30" s="46">
        <f>F30+H30+J30+L30+N30+P30+R30+T30+V30+X30+Z30+AB30</f>
        <v>2996</v>
      </c>
      <c r="AE30" s="47">
        <f>G30+I30+K30+M30+O30+Q30+S30+U30+W30+Y30+AA30+AC30</f>
        <v>1566</v>
      </c>
      <c r="AF30" s="21"/>
      <c r="AG30" s="21"/>
    </row>
    <row r="31" spans="1:33" s="28" customFormat="1" ht="19.5" customHeight="1" thickBot="1">
      <c r="A31" s="196"/>
      <c r="B31" s="200"/>
      <c r="C31" s="200"/>
      <c r="D31" s="48">
        <v>0</v>
      </c>
      <c r="E31" s="49">
        <v>1</v>
      </c>
      <c r="F31" s="50">
        <f>F30-D30</f>
        <v>-13</v>
      </c>
      <c r="G31" s="51">
        <f>G30-E30</f>
        <v>3</v>
      </c>
      <c r="H31" s="51">
        <f>H30-F30</f>
        <v>-5</v>
      </c>
      <c r="I31" s="51">
        <f>I30-G30</f>
        <v>-18</v>
      </c>
      <c r="J31" s="52">
        <f aca="true" t="shared" si="13" ref="J31:AC31">J30-H30</f>
        <v>-31</v>
      </c>
      <c r="K31" s="49">
        <f t="shared" si="13"/>
        <v>-8</v>
      </c>
      <c r="L31" s="52">
        <f t="shared" si="13"/>
        <v>0</v>
      </c>
      <c r="M31" s="49">
        <f t="shared" si="13"/>
        <v>-24</v>
      </c>
      <c r="N31" s="52">
        <f t="shared" si="13"/>
        <v>-5</v>
      </c>
      <c r="O31" s="49">
        <f t="shared" si="13"/>
        <v>12</v>
      </c>
      <c r="P31" s="52">
        <f t="shared" si="13"/>
        <v>41</v>
      </c>
      <c r="Q31" s="49">
        <f t="shared" si="13"/>
        <v>37</v>
      </c>
      <c r="R31" s="52">
        <f t="shared" si="13"/>
        <v>26</v>
      </c>
      <c r="S31" s="49">
        <f t="shared" si="13"/>
        <v>34</v>
      </c>
      <c r="T31" s="52">
        <f t="shared" si="13"/>
        <v>-34</v>
      </c>
      <c r="U31" s="49">
        <f t="shared" si="13"/>
        <v>-33</v>
      </c>
      <c r="V31" s="52">
        <f t="shared" si="13"/>
        <v>28</v>
      </c>
      <c r="W31" s="49">
        <f t="shared" si="13"/>
        <v>12</v>
      </c>
      <c r="X31" s="52">
        <f t="shared" si="13"/>
        <v>-12</v>
      </c>
      <c r="Y31" s="49">
        <f t="shared" si="13"/>
        <v>-14</v>
      </c>
      <c r="Z31" s="52">
        <f t="shared" si="13"/>
        <v>24</v>
      </c>
      <c r="AA31" s="49">
        <f t="shared" si="13"/>
        <v>22</v>
      </c>
      <c r="AB31" s="52">
        <f t="shared" si="13"/>
        <v>-44</v>
      </c>
      <c r="AC31" s="51">
        <f t="shared" si="13"/>
        <v>-40</v>
      </c>
      <c r="AD31" s="53"/>
      <c r="AE31" s="54"/>
      <c r="AF31" s="21"/>
      <c r="AG31" s="21"/>
    </row>
    <row r="32" spans="1:33" s="28" customFormat="1" ht="15.75" customHeight="1">
      <c r="A32" s="196"/>
      <c r="B32" s="201" t="s">
        <v>46</v>
      </c>
      <c r="C32" s="55" t="s">
        <v>47</v>
      </c>
      <c r="D32" s="56">
        <v>48</v>
      </c>
      <c r="E32" s="57">
        <v>28</v>
      </c>
      <c r="F32" s="58">
        <v>53</v>
      </c>
      <c r="G32" s="59">
        <v>33</v>
      </c>
      <c r="H32" s="60">
        <v>67</v>
      </c>
      <c r="I32" s="61">
        <v>39</v>
      </c>
      <c r="J32" s="58">
        <v>56</v>
      </c>
      <c r="K32" s="62">
        <v>26</v>
      </c>
      <c r="L32" s="60">
        <v>71</v>
      </c>
      <c r="M32" s="61">
        <v>24</v>
      </c>
      <c r="N32" s="58">
        <v>49</v>
      </c>
      <c r="O32" s="62">
        <v>21</v>
      </c>
      <c r="P32" s="60">
        <v>63</v>
      </c>
      <c r="Q32" s="61">
        <v>37</v>
      </c>
      <c r="R32" s="62">
        <v>73</v>
      </c>
      <c r="S32" s="59">
        <v>49</v>
      </c>
      <c r="T32" s="60">
        <v>72</v>
      </c>
      <c r="U32" s="61">
        <v>49</v>
      </c>
      <c r="V32" s="62">
        <v>38</v>
      </c>
      <c r="W32" s="59">
        <v>21</v>
      </c>
      <c r="X32" s="60">
        <v>47</v>
      </c>
      <c r="Y32" s="61">
        <v>28</v>
      </c>
      <c r="Z32" s="56">
        <v>71</v>
      </c>
      <c r="AA32" s="57">
        <v>42</v>
      </c>
      <c r="AB32" s="62">
        <v>49</v>
      </c>
      <c r="AC32" s="59">
        <v>28</v>
      </c>
      <c r="AD32" s="63">
        <f aca="true" t="shared" si="14" ref="AD32:AE40">F32+H32+J32+L32+N32+P32+R32+T32+V32+X32+Z32+AB32</f>
        <v>709</v>
      </c>
      <c r="AE32" s="64">
        <f t="shared" si="14"/>
        <v>397</v>
      </c>
      <c r="AF32" s="21"/>
      <c r="AG32" s="21"/>
    </row>
    <row r="33" spans="1:33" s="28" customFormat="1" ht="15.75">
      <c r="A33" s="196"/>
      <c r="B33" s="202"/>
      <c r="C33" s="65" t="s">
        <v>48</v>
      </c>
      <c r="D33" s="66">
        <v>34</v>
      </c>
      <c r="E33" s="67">
        <v>12</v>
      </c>
      <c r="F33" s="68">
        <v>47</v>
      </c>
      <c r="G33" s="69">
        <v>25</v>
      </c>
      <c r="H33" s="70">
        <v>55</v>
      </c>
      <c r="I33" s="71">
        <v>26</v>
      </c>
      <c r="J33" s="68">
        <v>43</v>
      </c>
      <c r="K33" s="72">
        <v>22</v>
      </c>
      <c r="L33" s="70">
        <v>33</v>
      </c>
      <c r="M33" s="71">
        <v>11</v>
      </c>
      <c r="N33" s="68">
        <v>48</v>
      </c>
      <c r="O33" s="72">
        <v>27</v>
      </c>
      <c r="P33" s="73">
        <v>48</v>
      </c>
      <c r="Q33" s="74">
        <v>17</v>
      </c>
      <c r="R33" s="68">
        <v>40</v>
      </c>
      <c r="S33" s="72">
        <v>21</v>
      </c>
      <c r="T33" s="70">
        <v>45</v>
      </c>
      <c r="U33" s="71">
        <v>16</v>
      </c>
      <c r="V33" s="68">
        <v>97</v>
      </c>
      <c r="W33" s="72">
        <v>48</v>
      </c>
      <c r="X33" s="70">
        <v>64</v>
      </c>
      <c r="Y33" s="71">
        <v>34</v>
      </c>
      <c r="Z33" s="66">
        <v>43</v>
      </c>
      <c r="AA33" s="75">
        <v>23</v>
      </c>
      <c r="AB33" s="72">
        <v>25</v>
      </c>
      <c r="AC33" s="69">
        <v>13</v>
      </c>
      <c r="AD33" s="76">
        <f t="shared" si="14"/>
        <v>588</v>
      </c>
      <c r="AE33" s="77">
        <f t="shared" si="14"/>
        <v>283</v>
      </c>
      <c r="AF33" s="21"/>
      <c r="AG33" s="21"/>
    </row>
    <row r="34" spans="1:33" s="28" customFormat="1" ht="16.5" customHeight="1">
      <c r="A34" s="196"/>
      <c r="B34" s="202"/>
      <c r="C34" s="78" t="s">
        <v>49</v>
      </c>
      <c r="D34" s="79">
        <v>233</v>
      </c>
      <c r="E34" s="75">
        <v>123</v>
      </c>
      <c r="F34" s="80">
        <v>207</v>
      </c>
      <c r="G34" s="81">
        <v>113</v>
      </c>
      <c r="H34" s="73">
        <v>194</v>
      </c>
      <c r="I34" s="74">
        <v>94</v>
      </c>
      <c r="J34" s="80">
        <v>175</v>
      </c>
      <c r="K34" s="82">
        <v>90</v>
      </c>
      <c r="L34" s="73">
        <v>185</v>
      </c>
      <c r="M34" s="74">
        <v>77</v>
      </c>
      <c r="N34" s="80">
        <v>165</v>
      </c>
      <c r="O34" s="80">
        <v>73</v>
      </c>
      <c r="P34" s="73">
        <v>206</v>
      </c>
      <c r="Q34" s="74">
        <v>120</v>
      </c>
      <c r="R34" s="80">
        <v>240</v>
      </c>
      <c r="S34" s="82">
        <v>150</v>
      </c>
      <c r="T34" s="73">
        <v>201</v>
      </c>
      <c r="U34" s="74">
        <v>122</v>
      </c>
      <c r="V34" s="80">
        <v>177</v>
      </c>
      <c r="W34" s="82">
        <v>102</v>
      </c>
      <c r="X34" s="73">
        <v>198</v>
      </c>
      <c r="Y34" s="74">
        <v>102</v>
      </c>
      <c r="Z34" s="79">
        <v>243</v>
      </c>
      <c r="AA34" s="75">
        <v>135</v>
      </c>
      <c r="AB34" s="82">
        <v>217</v>
      </c>
      <c r="AC34" s="81">
        <v>105</v>
      </c>
      <c r="AD34" s="83">
        <f t="shared" si="14"/>
        <v>2408</v>
      </c>
      <c r="AE34" s="84">
        <f t="shared" si="14"/>
        <v>1283</v>
      </c>
      <c r="AF34" s="21"/>
      <c r="AG34" s="21"/>
    </row>
    <row r="35" spans="1:31" ht="15.75">
      <c r="A35" s="196"/>
      <c r="B35" s="202"/>
      <c r="C35" s="85" t="s">
        <v>50</v>
      </c>
      <c r="D35" s="86">
        <v>251</v>
      </c>
      <c r="E35" s="87">
        <v>125</v>
      </c>
      <c r="F35" s="88">
        <v>245</v>
      </c>
      <c r="G35" s="89">
        <v>130</v>
      </c>
      <c r="H35" s="90">
        <v>235</v>
      </c>
      <c r="I35" s="91">
        <v>111</v>
      </c>
      <c r="J35" s="88">
        <v>210</v>
      </c>
      <c r="K35" s="92">
        <v>107</v>
      </c>
      <c r="L35" s="90">
        <v>212</v>
      </c>
      <c r="M35" s="91">
        <v>86</v>
      </c>
      <c r="N35" s="88">
        <v>179</v>
      </c>
      <c r="O35" s="92">
        <v>80</v>
      </c>
      <c r="P35" s="90">
        <v>229</v>
      </c>
      <c r="Q35" s="91">
        <v>125</v>
      </c>
      <c r="R35" s="88">
        <v>255</v>
      </c>
      <c r="S35" s="92">
        <v>153</v>
      </c>
      <c r="T35" s="90">
        <v>226</v>
      </c>
      <c r="U35" s="91">
        <v>130</v>
      </c>
      <c r="V35" s="88">
        <v>229</v>
      </c>
      <c r="W35" s="92">
        <v>126</v>
      </c>
      <c r="X35" s="93">
        <v>231</v>
      </c>
      <c r="Y35" s="91">
        <v>115</v>
      </c>
      <c r="Z35" s="90">
        <v>262</v>
      </c>
      <c r="AA35" s="91">
        <v>147</v>
      </c>
      <c r="AB35" s="92">
        <v>217</v>
      </c>
      <c r="AC35" s="89">
        <v>101</v>
      </c>
      <c r="AD35" s="94">
        <f t="shared" si="14"/>
        <v>2730</v>
      </c>
      <c r="AE35" s="37">
        <f t="shared" si="14"/>
        <v>1411</v>
      </c>
    </row>
    <row r="36" spans="1:33" ht="17.25" customHeight="1">
      <c r="A36" s="196"/>
      <c r="B36" s="202"/>
      <c r="C36" s="78" t="s">
        <v>51</v>
      </c>
      <c r="D36" s="79">
        <v>16</v>
      </c>
      <c r="E36" s="75">
        <v>10</v>
      </c>
      <c r="F36" s="80">
        <v>9</v>
      </c>
      <c r="G36" s="81">
        <v>8</v>
      </c>
      <c r="H36" s="73">
        <v>14</v>
      </c>
      <c r="I36" s="74">
        <v>9</v>
      </c>
      <c r="J36" s="80">
        <v>8</v>
      </c>
      <c r="K36" s="82">
        <v>5</v>
      </c>
      <c r="L36" s="73">
        <v>6</v>
      </c>
      <c r="M36" s="74">
        <v>2</v>
      </c>
      <c r="N36" s="80">
        <v>34</v>
      </c>
      <c r="O36" s="82">
        <v>20</v>
      </c>
      <c r="P36" s="73">
        <v>25</v>
      </c>
      <c r="Q36" s="75">
        <v>12</v>
      </c>
      <c r="R36" s="80">
        <v>25</v>
      </c>
      <c r="S36" s="81">
        <v>18</v>
      </c>
      <c r="T36" s="73">
        <v>20</v>
      </c>
      <c r="U36" s="75">
        <v>8</v>
      </c>
      <c r="V36" s="80">
        <v>45</v>
      </c>
      <c r="W36" s="81">
        <v>24</v>
      </c>
      <c r="X36" s="70">
        <v>31</v>
      </c>
      <c r="Y36" s="75">
        <v>21</v>
      </c>
      <c r="Z36" s="73">
        <v>24</v>
      </c>
      <c r="AA36" s="75">
        <v>11</v>
      </c>
      <c r="AB36" s="82">
        <v>25</v>
      </c>
      <c r="AC36" s="81">
        <v>17</v>
      </c>
      <c r="AD36" s="83">
        <f>F36+H36+J36+L36+N36+P36+R36+T36+V36+X36+Z36+AB36</f>
        <v>266</v>
      </c>
      <c r="AE36" s="84">
        <f>G36+I36+K36+M36+O36+Q36+S36+U36+W36+Y36+AA36+AC36</f>
        <v>155</v>
      </c>
      <c r="AF36" s="21"/>
      <c r="AG36" s="21"/>
    </row>
    <row r="37" spans="1:31" ht="15.75">
      <c r="A37" s="196"/>
      <c r="B37" s="202"/>
      <c r="C37" s="78" t="s">
        <v>52</v>
      </c>
      <c r="D37" s="79">
        <v>4</v>
      </c>
      <c r="E37" s="75">
        <v>1</v>
      </c>
      <c r="F37" s="80">
        <v>3</v>
      </c>
      <c r="G37" s="81">
        <v>1</v>
      </c>
      <c r="H37" s="73">
        <v>7</v>
      </c>
      <c r="I37" s="74">
        <v>1</v>
      </c>
      <c r="J37" s="80">
        <v>10</v>
      </c>
      <c r="K37" s="82">
        <v>2</v>
      </c>
      <c r="L37" s="73">
        <v>20</v>
      </c>
      <c r="M37" s="74">
        <v>1</v>
      </c>
      <c r="N37" s="80">
        <v>8</v>
      </c>
      <c r="O37" s="82">
        <v>3</v>
      </c>
      <c r="P37" s="73">
        <v>14</v>
      </c>
      <c r="Q37" s="75">
        <v>8</v>
      </c>
      <c r="R37" s="80">
        <v>12</v>
      </c>
      <c r="S37" s="81">
        <v>2</v>
      </c>
      <c r="T37" s="93">
        <v>8</v>
      </c>
      <c r="U37" s="75">
        <v>2</v>
      </c>
      <c r="V37" s="80">
        <v>7</v>
      </c>
      <c r="W37" s="81">
        <v>2</v>
      </c>
      <c r="X37" s="70">
        <v>6</v>
      </c>
      <c r="Y37" s="75">
        <v>2</v>
      </c>
      <c r="Z37" s="73">
        <v>7</v>
      </c>
      <c r="AA37" s="75">
        <v>2</v>
      </c>
      <c r="AB37" s="82">
        <v>6</v>
      </c>
      <c r="AC37" s="81">
        <v>4</v>
      </c>
      <c r="AD37" s="83">
        <f t="shared" si="14"/>
        <v>108</v>
      </c>
      <c r="AE37" s="84">
        <f t="shared" si="14"/>
        <v>30</v>
      </c>
    </row>
    <row r="38" spans="1:31" ht="15.75">
      <c r="A38" s="196"/>
      <c r="B38" s="202"/>
      <c r="C38" s="95" t="s">
        <v>53</v>
      </c>
      <c r="D38" s="96">
        <v>25</v>
      </c>
      <c r="E38" s="97">
        <v>15</v>
      </c>
      <c r="F38" s="98">
        <v>17</v>
      </c>
      <c r="G38" s="81">
        <v>9</v>
      </c>
      <c r="H38" s="73">
        <v>25</v>
      </c>
      <c r="I38" s="74">
        <v>15</v>
      </c>
      <c r="J38" s="80">
        <v>18</v>
      </c>
      <c r="K38" s="99">
        <v>11</v>
      </c>
      <c r="L38" s="93">
        <v>13</v>
      </c>
      <c r="M38" s="100">
        <v>6</v>
      </c>
      <c r="N38" s="98">
        <v>30</v>
      </c>
      <c r="O38" s="99">
        <v>18</v>
      </c>
      <c r="P38" s="93">
        <v>20</v>
      </c>
      <c r="Q38" s="100">
        <v>8</v>
      </c>
      <c r="R38" s="98">
        <v>11</v>
      </c>
      <c r="S38" s="99">
        <v>6</v>
      </c>
      <c r="T38" s="73">
        <v>24</v>
      </c>
      <c r="U38" s="100">
        <v>11</v>
      </c>
      <c r="V38" s="98">
        <v>74</v>
      </c>
      <c r="W38" s="99">
        <v>38</v>
      </c>
      <c r="X38" s="70">
        <v>37</v>
      </c>
      <c r="Y38" s="100">
        <v>23</v>
      </c>
      <c r="Z38" s="93">
        <v>32</v>
      </c>
      <c r="AA38" s="100">
        <v>14</v>
      </c>
      <c r="AB38" s="99">
        <v>34</v>
      </c>
      <c r="AC38" s="101">
        <v>21</v>
      </c>
      <c r="AD38" s="102">
        <f t="shared" si="14"/>
        <v>335</v>
      </c>
      <c r="AE38" s="103">
        <f t="shared" si="14"/>
        <v>180</v>
      </c>
    </row>
    <row r="39" spans="1:31" ht="15.75">
      <c r="A39" s="196"/>
      <c r="B39" s="202"/>
      <c r="C39" s="78" t="s">
        <v>54</v>
      </c>
      <c r="D39" s="73">
        <v>31</v>
      </c>
      <c r="E39" s="75">
        <v>16</v>
      </c>
      <c r="F39" s="80">
        <v>19</v>
      </c>
      <c r="G39" s="81">
        <v>11</v>
      </c>
      <c r="H39" s="73">
        <v>12</v>
      </c>
      <c r="I39" s="81">
        <v>3</v>
      </c>
      <c r="J39" s="73">
        <v>12</v>
      </c>
      <c r="K39" s="81">
        <v>6</v>
      </c>
      <c r="L39" s="73">
        <v>9</v>
      </c>
      <c r="M39" s="81">
        <v>4</v>
      </c>
      <c r="N39" s="73">
        <v>10</v>
      </c>
      <c r="O39" s="81">
        <v>5</v>
      </c>
      <c r="P39" s="73">
        <v>21</v>
      </c>
      <c r="Q39" s="81">
        <v>13</v>
      </c>
      <c r="R39" s="73">
        <v>15</v>
      </c>
      <c r="S39" s="81">
        <v>8</v>
      </c>
      <c r="T39" s="73">
        <v>14</v>
      </c>
      <c r="U39" s="81">
        <v>6</v>
      </c>
      <c r="V39" s="73">
        <v>18</v>
      </c>
      <c r="W39" s="81">
        <v>14</v>
      </c>
      <c r="X39" s="73">
        <v>22</v>
      </c>
      <c r="Y39" s="81">
        <v>10</v>
      </c>
      <c r="Z39" s="73">
        <v>19</v>
      </c>
      <c r="AA39" s="81">
        <v>13</v>
      </c>
      <c r="AB39" s="73">
        <v>28</v>
      </c>
      <c r="AC39" s="81">
        <v>15</v>
      </c>
      <c r="AD39" s="104">
        <f t="shared" si="14"/>
        <v>199</v>
      </c>
      <c r="AE39" s="84">
        <f t="shared" si="14"/>
        <v>108</v>
      </c>
    </row>
    <row r="40" spans="1:31" ht="15.75">
      <c r="A40" s="196"/>
      <c r="B40" s="202"/>
      <c r="C40" s="78" t="s">
        <v>55</v>
      </c>
      <c r="D40" s="73">
        <v>22</v>
      </c>
      <c r="E40" s="75">
        <v>10</v>
      </c>
      <c r="F40" s="80">
        <v>25</v>
      </c>
      <c r="G40" s="81">
        <v>10</v>
      </c>
      <c r="H40" s="73">
        <v>32</v>
      </c>
      <c r="I40" s="81">
        <v>10</v>
      </c>
      <c r="J40" s="73">
        <v>16</v>
      </c>
      <c r="K40" s="81">
        <v>6</v>
      </c>
      <c r="L40" s="73">
        <v>12</v>
      </c>
      <c r="M40" s="81">
        <v>5</v>
      </c>
      <c r="N40" s="73">
        <v>21</v>
      </c>
      <c r="O40" s="81">
        <v>8</v>
      </c>
      <c r="P40" s="73">
        <v>23</v>
      </c>
      <c r="Q40" s="81">
        <v>9</v>
      </c>
      <c r="R40" s="73">
        <v>12</v>
      </c>
      <c r="S40" s="81">
        <v>5</v>
      </c>
      <c r="T40" s="73">
        <v>24</v>
      </c>
      <c r="U40" s="81">
        <v>9</v>
      </c>
      <c r="V40" s="73">
        <v>17</v>
      </c>
      <c r="W40" s="81">
        <v>8</v>
      </c>
      <c r="X40" s="73">
        <v>18</v>
      </c>
      <c r="Y40" s="81">
        <v>4</v>
      </c>
      <c r="Z40" s="73">
        <v>19</v>
      </c>
      <c r="AA40" s="81">
        <v>9</v>
      </c>
      <c r="AB40" s="73">
        <v>23</v>
      </c>
      <c r="AC40" s="81">
        <v>6</v>
      </c>
      <c r="AD40" s="104">
        <f t="shared" si="14"/>
        <v>242</v>
      </c>
      <c r="AE40" s="84">
        <f t="shared" si="14"/>
        <v>89</v>
      </c>
    </row>
    <row r="41" spans="1:31" ht="16.5" thickBot="1">
      <c r="A41" s="197"/>
      <c r="B41" s="203"/>
      <c r="C41" s="105" t="s">
        <v>56</v>
      </c>
      <c r="D41" s="106">
        <v>11</v>
      </c>
      <c r="E41" s="107">
        <v>4</v>
      </c>
      <c r="F41" s="108">
        <v>9</v>
      </c>
      <c r="G41" s="109">
        <v>6</v>
      </c>
      <c r="H41" s="106">
        <v>14</v>
      </c>
      <c r="I41" s="109">
        <v>10</v>
      </c>
      <c r="J41" s="106">
        <v>16</v>
      </c>
      <c r="K41" s="109">
        <v>8</v>
      </c>
      <c r="L41" s="106">
        <v>13</v>
      </c>
      <c r="M41" s="109">
        <v>9</v>
      </c>
      <c r="N41" s="106">
        <v>10</v>
      </c>
      <c r="O41" s="109">
        <v>8</v>
      </c>
      <c r="P41" s="106">
        <v>15</v>
      </c>
      <c r="Q41" s="109">
        <v>6</v>
      </c>
      <c r="R41" s="106">
        <v>16</v>
      </c>
      <c r="S41" s="109">
        <v>13</v>
      </c>
      <c r="T41" s="106">
        <v>15</v>
      </c>
      <c r="U41" s="109">
        <v>7</v>
      </c>
      <c r="V41" s="106">
        <v>14</v>
      </c>
      <c r="W41" s="109">
        <v>6</v>
      </c>
      <c r="X41" s="106">
        <v>16</v>
      </c>
      <c r="Y41" s="109">
        <v>5</v>
      </c>
      <c r="Z41" s="106">
        <v>22</v>
      </c>
      <c r="AA41" s="109">
        <v>9</v>
      </c>
      <c r="AB41" s="106">
        <v>11</v>
      </c>
      <c r="AC41" s="109">
        <v>6</v>
      </c>
      <c r="AD41" s="40">
        <f>F41+H41+J41+L41+N41+P41+R41+T41+V41+X41+Z41+AB41</f>
        <v>171</v>
      </c>
      <c r="AE41" s="41">
        <f>G41+I41+K41+M41+O41+Q41+S41+U41+W41+Y41+AA41+AC41</f>
        <v>93</v>
      </c>
    </row>
    <row r="71" ht="15.75">
      <c r="A71" s="3" t="s">
        <v>57</v>
      </c>
    </row>
  </sheetData>
  <sheetProtection/>
  <mergeCells count="47">
    <mergeCell ref="A26:A27"/>
    <mergeCell ref="B26:C27"/>
    <mergeCell ref="A28:A29"/>
    <mergeCell ref="B28:C29"/>
    <mergeCell ref="A30:A41"/>
    <mergeCell ref="B30:C31"/>
    <mergeCell ref="B32:B41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6:A7"/>
    <mergeCell ref="B6:C7"/>
    <mergeCell ref="R2:S2"/>
    <mergeCell ref="T2:U2"/>
    <mergeCell ref="V2:W2"/>
    <mergeCell ref="X2:Y2"/>
    <mergeCell ref="J2:K2"/>
    <mergeCell ref="L2:M2"/>
    <mergeCell ref="AD2:AD3"/>
    <mergeCell ref="AE2:AE3"/>
    <mergeCell ref="A4:A5"/>
    <mergeCell ref="B4:C5"/>
    <mergeCell ref="N2:O2"/>
    <mergeCell ref="P2:Q2"/>
    <mergeCell ref="Z2:AA2"/>
    <mergeCell ref="AB2:AC2"/>
    <mergeCell ref="A1:AE1"/>
    <mergeCell ref="A2:A3"/>
    <mergeCell ref="B2:C3"/>
    <mergeCell ref="D2:E2"/>
    <mergeCell ref="F2:G2"/>
    <mergeCell ref="H2:I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70" zoomScaleNormal="70" zoomScalePageLayoutView="0" workbookViewId="0" topLeftCell="A1">
      <selection activeCell="O7" sqref="O7"/>
    </sheetView>
  </sheetViews>
  <sheetFormatPr defaultColWidth="9.00390625" defaultRowHeight="12.75"/>
  <cols>
    <col min="1" max="1" width="3.625" style="110" customWidth="1"/>
    <col min="2" max="2" width="4.125" style="110" customWidth="1"/>
    <col min="3" max="3" width="3.875" style="110" customWidth="1"/>
    <col min="4" max="4" width="4.75390625" style="110" customWidth="1"/>
    <col min="5" max="5" width="34.00390625" style="110" customWidth="1"/>
    <col min="6" max="7" width="6.00390625" style="110" customWidth="1"/>
    <col min="8" max="8" width="6.25390625" style="110" customWidth="1"/>
    <col min="9" max="11" width="6.00390625" style="110" customWidth="1"/>
    <col min="12" max="12" width="5.625" style="110" customWidth="1"/>
    <col min="13" max="13" width="6.00390625" style="110" customWidth="1"/>
    <col min="14" max="14" width="6.25390625" style="110" customWidth="1"/>
    <col min="15" max="15" width="6.00390625" style="110" customWidth="1"/>
    <col min="16" max="16" width="6.875" style="110" customWidth="1"/>
    <col min="17" max="17" width="6.00390625" style="110" customWidth="1"/>
    <col min="18" max="18" width="6.375" style="110" customWidth="1"/>
    <col min="19" max="23" width="6.00390625" style="110" customWidth="1"/>
    <col min="24" max="24" width="6.25390625" style="110" customWidth="1"/>
    <col min="25" max="29" width="6.00390625" style="110" customWidth="1"/>
    <col min="30" max="30" width="9.25390625" style="110" customWidth="1"/>
    <col min="31" max="16384" width="9.125" style="110" customWidth="1"/>
  </cols>
  <sheetData>
    <row r="1" spans="1:31" ht="39.75" customHeight="1" thickBot="1">
      <c r="A1" s="204" t="s">
        <v>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1" ht="28.5" customHeight="1">
      <c r="A2" s="205" t="s">
        <v>2</v>
      </c>
      <c r="B2" s="206"/>
      <c r="C2" s="206"/>
      <c r="D2" s="206"/>
      <c r="E2" s="206"/>
      <c r="F2" s="209" t="s">
        <v>4</v>
      </c>
      <c r="G2" s="210"/>
      <c r="H2" s="209" t="s">
        <v>5</v>
      </c>
      <c r="I2" s="210"/>
      <c r="J2" s="211" t="s">
        <v>6</v>
      </c>
      <c r="K2" s="212"/>
      <c r="L2" s="209" t="s">
        <v>7</v>
      </c>
      <c r="M2" s="210"/>
      <c r="N2" s="213" t="s">
        <v>8</v>
      </c>
      <c r="O2" s="214"/>
      <c r="P2" s="209" t="s">
        <v>9</v>
      </c>
      <c r="Q2" s="210"/>
      <c r="R2" s="211" t="s">
        <v>10</v>
      </c>
      <c r="S2" s="212"/>
      <c r="T2" s="209" t="s">
        <v>11</v>
      </c>
      <c r="U2" s="210"/>
      <c r="V2" s="211" t="s">
        <v>12</v>
      </c>
      <c r="W2" s="212"/>
      <c r="X2" s="209" t="s">
        <v>13</v>
      </c>
      <c r="Y2" s="210"/>
      <c r="Z2" s="211" t="s">
        <v>14</v>
      </c>
      <c r="AA2" s="212"/>
      <c r="AB2" s="209" t="s">
        <v>15</v>
      </c>
      <c r="AC2" s="210"/>
      <c r="AD2" s="215" t="s">
        <v>16</v>
      </c>
      <c r="AE2" s="217" t="s">
        <v>19</v>
      </c>
    </row>
    <row r="3" spans="1:31" ht="23.25" customHeight="1" thickBot="1">
      <c r="A3" s="207"/>
      <c r="B3" s="208"/>
      <c r="C3" s="208"/>
      <c r="D3" s="208"/>
      <c r="E3" s="208"/>
      <c r="F3" s="111" t="s">
        <v>18</v>
      </c>
      <c r="G3" s="112" t="s">
        <v>19</v>
      </c>
      <c r="H3" s="111" t="s">
        <v>18</v>
      </c>
      <c r="I3" s="112" t="s">
        <v>19</v>
      </c>
      <c r="J3" s="113" t="s">
        <v>18</v>
      </c>
      <c r="K3" s="114" t="s">
        <v>19</v>
      </c>
      <c r="L3" s="115" t="s">
        <v>18</v>
      </c>
      <c r="M3" s="112" t="s">
        <v>19</v>
      </c>
      <c r="N3" s="113" t="s">
        <v>18</v>
      </c>
      <c r="O3" s="114" t="s">
        <v>19</v>
      </c>
      <c r="P3" s="115" t="s">
        <v>18</v>
      </c>
      <c r="Q3" s="112" t="s">
        <v>19</v>
      </c>
      <c r="R3" s="113" t="s">
        <v>18</v>
      </c>
      <c r="S3" s="114" t="s">
        <v>19</v>
      </c>
      <c r="T3" s="115" t="s">
        <v>18</v>
      </c>
      <c r="U3" s="112" t="s">
        <v>19</v>
      </c>
      <c r="V3" s="116" t="s">
        <v>18</v>
      </c>
      <c r="W3" s="114" t="s">
        <v>19</v>
      </c>
      <c r="X3" s="115" t="s">
        <v>18</v>
      </c>
      <c r="Y3" s="112" t="s">
        <v>19</v>
      </c>
      <c r="Z3" s="113" t="s">
        <v>18</v>
      </c>
      <c r="AA3" s="114" t="s">
        <v>19</v>
      </c>
      <c r="AB3" s="111" t="s">
        <v>18</v>
      </c>
      <c r="AC3" s="112" t="s">
        <v>19</v>
      </c>
      <c r="AD3" s="216"/>
      <c r="AE3" s="218"/>
    </row>
    <row r="4" spans="1:31" ht="25.5" customHeight="1">
      <c r="A4" s="232" t="s">
        <v>20</v>
      </c>
      <c r="B4" s="233" t="s">
        <v>59</v>
      </c>
      <c r="C4" s="234"/>
      <c r="D4" s="234"/>
      <c r="E4" s="234"/>
      <c r="F4" s="117">
        <v>135</v>
      </c>
      <c r="G4" s="118">
        <v>80</v>
      </c>
      <c r="H4" s="117">
        <v>115</v>
      </c>
      <c r="I4" s="118">
        <v>59</v>
      </c>
      <c r="J4" s="119">
        <v>175</v>
      </c>
      <c r="K4" s="120">
        <v>80</v>
      </c>
      <c r="L4" s="121">
        <v>154</v>
      </c>
      <c r="M4" s="118">
        <v>72</v>
      </c>
      <c r="N4" s="119">
        <v>109</v>
      </c>
      <c r="O4" s="120">
        <v>56</v>
      </c>
      <c r="P4" s="121">
        <v>118</v>
      </c>
      <c r="Q4" s="118">
        <v>50</v>
      </c>
      <c r="R4" s="119">
        <v>139</v>
      </c>
      <c r="S4" s="120">
        <v>82</v>
      </c>
      <c r="T4" s="121">
        <v>127</v>
      </c>
      <c r="U4" s="118">
        <v>69</v>
      </c>
      <c r="V4" s="119">
        <v>182</v>
      </c>
      <c r="W4" s="120">
        <v>113</v>
      </c>
      <c r="X4" s="121">
        <v>162</v>
      </c>
      <c r="Y4" s="118">
        <v>95</v>
      </c>
      <c r="Z4" s="119">
        <v>128</v>
      </c>
      <c r="AA4" s="120">
        <v>82</v>
      </c>
      <c r="AB4" s="121">
        <v>148</v>
      </c>
      <c r="AC4" s="120">
        <v>92</v>
      </c>
      <c r="AD4" s="121">
        <f>F4+H4+J4+L4+N4+P4+R4+T4+V4+X4+Z4+AB4</f>
        <v>1692</v>
      </c>
      <c r="AE4" s="122">
        <f>G4+I4+K4+M4+O4+Q4+S4+U4+W4+Y4+AA4+AC4</f>
        <v>930</v>
      </c>
    </row>
    <row r="5" spans="1:31" ht="24" customHeight="1">
      <c r="A5" s="176"/>
      <c r="B5" s="219" t="s">
        <v>46</v>
      </c>
      <c r="C5" s="220" t="s">
        <v>60</v>
      </c>
      <c r="D5" s="221"/>
      <c r="E5" s="222"/>
      <c r="F5" s="123">
        <v>122</v>
      </c>
      <c r="G5" s="124">
        <v>74</v>
      </c>
      <c r="H5" s="123">
        <v>93</v>
      </c>
      <c r="I5" s="124">
        <v>44</v>
      </c>
      <c r="J5" s="125">
        <v>136</v>
      </c>
      <c r="K5" s="126">
        <v>65</v>
      </c>
      <c r="L5" s="127">
        <v>127</v>
      </c>
      <c r="M5" s="124">
        <v>61</v>
      </c>
      <c r="N5" s="125">
        <v>83</v>
      </c>
      <c r="O5" s="126">
        <v>42</v>
      </c>
      <c r="P5" s="127">
        <v>88</v>
      </c>
      <c r="Q5" s="124">
        <v>36</v>
      </c>
      <c r="R5" s="125">
        <v>121</v>
      </c>
      <c r="S5" s="126">
        <v>74</v>
      </c>
      <c r="T5" s="127">
        <v>106</v>
      </c>
      <c r="U5" s="124">
        <v>57</v>
      </c>
      <c r="V5" s="125">
        <v>172</v>
      </c>
      <c r="W5" s="126">
        <v>108</v>
      </c>
      <c r="X5" s="127">
        <v>130</v>
      </c>
      <c r="Y5" s="124">
        <v>83</v>
      </c>
      <c r="Z5" s="125">
        <v>107</v>
      </c>
      <c r="AA5" s="126">
        <v>71</v>
      </c>
      <c r="AB5" s="127">
        <v>129</v>
      </c>
      <c r="AC5" s="126">
        <v>85</v>
      </c>
      <c r="AD5" s="127">
        <f aca="true" t="shared" si="0" ref="AD5:AE37">F5+H5+J5+L5+N5+P5+R5+T5+V5+X5+Z5+AB5</f>
        <v>1414</v>
      </c>
      <c r="AE5" s="128">
        <f t="shared" si="0"/>
        <v>800</v>
      </c>
    </row>
    <row r="6" spans="1:31" ht="24" customHeight="1">
      <c r="A6" s="176"/>
      <c r="B6" s="219"/>
      <c r="C6" s="223" t="s">
        <v>46</v>
      </c>
      <c r="D6" s="220" t="s">
        <v>61</v>
      </c>
      <c r="E6" s="222"/>
      <c r="F6" s="127">
        <v>1</v>
      </c>
      <c r="G6" s="124">
        <v>0</v>
      </c>
      <c r="H6" s="127">
        <v>2</v>
      </c>
      <c r="I6" s="124">
        <v>1</v>
      </c>
      <c r="J6" s="125">
        <v>7</v>
      </c>
      <c r="K6" s="126">
        <v>3</v>
      </c>
      <c r="L6" s="127">
        <v>5</v>
      </c>
      <c r="M6" s="124">
        <v>3</v>
      </c>
      <c r="N6" s="125">
        <v>4</v>
      </c>
      <c r="O6" s="126">
        <v>0</v>
      </c>
      <c r="P6" s="127">
        <v>1</v>
      </c>
      <c r="Q6" s="124">
        <v>1</v>
      </c>
      <c r="R6" s="125">
        <v>4</v>
      </c>
      <c r="S6" s="126">
        <v>1</v>
      </c>
      <c r="T6" s="127">
        <v>1</v>
      </c>
      <c r="U6" s="124">
        <v>1</v>
      </c>
      <c r="V6" s="125">
        <v>3</v>
      </c>
      <c r="W6" s="126">
        <v>1</v>
      </c>
      <c r="X6" s="127">
        <v>1</v>
      </c>
      <c r="Y6" s="124">
        <v>1</v>
      </c>
      <c r="Z6" s="125">
        <v>1</v>
      </c>
      <c r="AA6" s="126">
        <v>1</v>
      </c>
      <c r="AB6" s="127">
        <v>5</v>
      </c>
      <c r="AC6" s="126">
        <v>4</v>
      </c>
      <c r="AD6" s="127">
        <f t="shared" si="0"/>
        <v>35</v>
      </c>
      <c r="AE6" s="128">
        <f t="shared" si="0"/>
        <v>17</v>
      </c>
    </row>
    <row r="7" spans="1:31" ht="22.5" customHeight="1">
      <c r="A7" s="176"/>
      <c r="B7" s="219"/>
      <c r="C7" s="223"/>
      <c r="D7" s="220" t="s">
        <v>62</v>
      </c>
      <c r="E7" s="222"/>
      <c r="F7" s="127">
        <v>0</v>
      </c>
      <c r="G7" s="124">
        <v>0</v>
      </c>
      <c r="H7" s="127">
        <v>0</v>
      </c>
      <c r="I7" s="124">
        <v>0</v>
      </c>
      <c r="J7" s="125">
        <v>0</v>
      </c>
      <c r="K7" s="126">
        <v>0</v>
      </c>
      <c r="L7" s="127">
        <v>0</v>
      </c>
      <c r="M7" s="124">
        <v>0</v>
      </c>
      <c r="N7" s="125">
        <v>0</v>
      </c>
      <c r="O7" s="126">
        <v>0</v>
      </c>
      <c r="P7" s="127">
        <v>0</v>
      </c>
      <c r="Q7" s="124">
        <v>0</v>
      </c>
      <c r="R7" s="125">
        <v>0</v>
      </c>
      <c r="S7" s="126">
        <v>0</v>
      </c>
      <c r="T7" s="127">
        <v>0</v>
      </c>
      <c r="U7" s="124">
        <v>0</v>
      </c>
      <c r="V7" s="125">
        <v>0</v>
      </c>
      <c r="W7" s="126">
        <v>0</v>
      </c>
      <c r="X7" s="127">
        <v>0</v>
      </c>
      <c r="Y7" s="124">
        <v>0</v>
      </c>
      <c r="Z7" s="125">
        <v>0</v>
      </c>
      <c r="AA7" s="126">
        <v>0</v>
      </c>
      <c r="AB7" s="127">
        <v>0</v>
      </c>
      <c r="AC7" s="126">
        <v>0</v>
      </c>
      <c r="AD7" s="127">
        <f t="shared" si="0"/>
        <v>0</v>
      </c>
      <c r="AE7" s="128">
        <f t="shared" si="0"/>
        <v>0</v>
      </c>
    </row>
    <row r="8" spans="1:31" ht="24" customHeight="1">
      <c r="A8" s="176"/>
      <c r="B8" s="219"/>
      <c r="C8" s="220" t="s">
        <v>63</v>
      </c>
      <c r="D8" s="221"/>
      <c r="E8" s="222"/>
      <c r="F8" s="123">
        <v>12</v>
      </c>
      <c r="G8" s="124">
        <v>5</v>
      </c>
      <c r="H8" s="123">
        <v>22</v>
      </c>
      <c r="I8" s="124">
        <v>15</v>
      </c>
      <c r="J8" s="125">
        <v>39</v>
      </c>
      <c r="K8" s="126">
        <v>15</v>
      </c>
      <c r="L8" s="127">
        <v>27</v>
      </c>
      <c r="M8" s="124">
        <v>11</v>
      </c>
      <c r="N8" s="125">
        <v>26</v>
      </c>
      <c r="O8" s="126">
        <v>14</v>
      </c>
      <c r="P8" s="127">
        <v>30</v>
      </c>
      <c r="Q8" s="124">
        <v>14</v>
      </c>
      <c r="R8" s="125">
        <v>18</v>
      </c>
      <c r="S8" s="126">
        <v>8</v>
      </c>
      <c r="T8" s="127">
        <v>21</v>
      </c>
      <c r="U8" s="124">
        <v>12</v>
      </c>
      <c r="V8" s="125">
        <v>10</v>
      </c>
      <c r="W8" s="126">
        <v>5</v>
      </c>
      <c r="X8" s="127">
        <v>32</v>
      </c>
      <c r="Y8" s="124">
        <v>12</v>
      </c>
      <c r="Z8" s="125">
        <v>21</v>
      </c>
      <c r="AA8" s="126">
        <v>11</v>
      </c>
      <c r="AB8" s="127">
        <v>19</v>
      </c>
      <c r="AC8" s="126">
        <v>7</v>
      </c>
      <c r="AD8" s="127">
        <f t="shared" si="0"/>
        <v>277</v>
      </c>
      <c r="AE8" s="128">
        <f t="shared" si="0"/>
        <v>129</v>
      </c>
    </row>
    <row r="9" spans="1:31" ht="24" customHeight="1">
      <c r="A9" s="176"/>
      <c r="B9" s="219"/>
      <c r="C9" s="224" t="s">
        <v>46</v>
      </c>
      <c r="D9" s="220" t="s">
        <v>64</v>
      </c>
      <c r="E9" s="222"/>
      <c r="F9" s="123">
        <v>1</v>
      </c>
      <c r="G9" s="124">
        <v>1</v>
      </c>
      <c r="H9" s="123">
        <v>15</v>
      </c>
      <c r="I9" s="124">
        <v>12</v>
      </c>
      <c r="J9" s="125">
        <v>23</v>
      </c>
      <c r="K9" s="126">
        <v>9</v>
      </c>
      <c r="L9" s="127">
        <v>11</v>
      </c>
      <c r="M9" s="124">
        <v>2</v>
      </c>
      <c r="N9" s="125">
        <v>8</v>
      </c>
      <c r="O9" s="126">
        <v>6</v>
      </c>
      <c r="P9" s="127">
        <v>5</v>
      </c>
      <c r="Q9" s="124">
        <v>3</v>
      </c>
      <c r="R9" s="125">
        <v>6</v>
      </c>
      <c r="S9" s="126">
        <v>5</v>
      </c>
      <c r="T9" s="127">
        <v>3</v>
      </c>
      <c r="U9" s="124">
        <v>3</v>
      </c>
      <c r="V9" s="125">
        <v>4</v>
      </c>
      <c r="W9" s="126">
        <v>2</v>
      </c>
      <c r="X9" s="127">
        <v>16</v>
      </c>
      <c r="Y9" s="124">
        <v>10</v>
      </c>
      <c r="Z9" s="125">
        <v>5</v>
      </c>
      <c r="AA9" s="126">
        <v>4</v>
      </c>
      <c r="AB9" s="127">
        <v>1</v>
      </c>
      <c r="AC9" s="126">
        <v>1</v>
      </c>
      <c r="AD9" s="127">
        <f t="shared" si="0"/>
        <v>98</v>
      </c>
      <c r="AE9" s="128">
        <f t="shared" si="0"/>
        <v>58</v>
      </c>
    </row>
    <row r="10" spans="1:31" ht="24" customHeight="1">
      <c r="A10" s="176"/>
      <c r="B10" s="219"/>
      <c r="C10" s="224"/>
      <c r="D10" s="220" t="s">
        <v>65</v>
      </c>
      <c r="E10" s="222"/>
      <c r="F10" s="123">
        <v>0</v>
      </c>
      <c r="G10" s="124">
        <v>0</v>
      </c>
      <c r="H10" s="123">
        <v>0</v>
      </c>
      <c r="I10" s="124">
        <v>0</v>
      </c>
      <c r="J10" s="125">
        <v>0</v>
      </c>
      <c r="K10" s="126">
        <v>0</v>
      </c>
      <c r="L10" s="127">
        <v>0</v>
      </c>
      <c r="M10" s="124">
        <v>0</v>
      </c>
      <c r="N10" s="125">
        <v>0</v>
      </c>
      <c r="O10" s="126">
        <v>0</v>
      </c>
      <c r="P10" s="127">
        <v>9</v>
      </c>
      <c r="Q10" s="124">
        <v>3</v>
      </c>
      <c r="R10" s="125">
        <v>2</v>
      </c>
      <c r="S10" s="126">
        <v>1</v>
      </c>
      <c r="T10" s="127">
        <v>0</v>
      </c>
      <c r="U10" s="124">
        <v>0</v>
      </c>
      <c r="V10" s="125">
        <v>2</v>
      </c>
      <c r="W10" s="126">
        <v>1</v>
      </c>
      <c r="X10" s="127">
        <v>0</v>
      </c>
      <c r="Y10" s="124">
        <v>0</v>
      </c>
      <c r="Z10" s="125">
        <v>0</v>
      </c>
      <c r="AA10" s="126">
        <v>0</v>
      </c>
      <c r="AB10" s="127">
        <v>1</v>
      </c>
      <c r="AC10" s="126">
        <v>0</v>
      </c>
      <c r="AD10" s="127">
        <f t="shared" si="0"/>
        <v>14</v>
      </c>
      <c r="AE10" s="128">
        <f t="shared" si="0"/>
        <v>5</v>
      </c>
    </row>
    <row r="11" spans="1:31" ht="24" customHeight="1">
      <c r="A11" s="176"/>
      <c r="B11" s="219"/>
      <c r="C11" s="224"/>
      <c r="D11" s="220" t="s">
        <v>66</v>
      </c>
      <c r="E11" s="222"/>
      <c r="F11" s="123">
        <v>6</v>
      </c>
      <c r="G11" s="124">
        <v>1</v>
      </c>
      <c r="H11" s="123">
        <v>0</v>
      </c>
      <c r="I11" s="124">
        <v>0</v>
      </c>
      <c r="J11" s="125">
        <v>10</v>
      </c>
      <c r="K11" s="126">
        <v>2</v>
      </c>
      <c r="L11" s="127">
        <v>8</v>
      </c>
      <c r="M11" s="124">
        <v>3</v>
      </c>
      <c r="N11" s="125">
        <v>7</v>
      </c>
      <c r="O11" s="126">
        <v>5</v>
      </c>
      <c r="P11" s="127">
        <v>7</v>
      </c>
      <c r="Q11" s="124">
        <v>4</v>
      </c>
      <c r="R11" s="125">
        <v>8</v>
      </c>
      <c r="S11" s="126">
        <v>2</v>
      </c>
      <c r="T11" s="127">
        <v>8</v>
      </c>
      <c r="U11" s="124">
        <v>4</v>
      </c>
      <c r="V11" s="125">
        <v>1</v>
      </c>
      <c r="W11" s="126">
        <v>1</v>
      </c>
      <c r="X11" s="127">
        <v>2</v>
      </c>
      <c r="Y11" s="124">
        <v>0</v>
      </c>
      <c r="Z11" s="125">
        <v>8</v>
      </c>
      <c r="AA11" s="126">
        <v>4</v>
      </c>
      <c r="AB11" s="127">
        <v>9</v>
      </c>
      <c r="AC11" s="126">
        <v>2</v>
      </c>
      <c r="AD11" s="127">
        <f t="shared" si="0"/>
        <v>74</v>
      </c>
      <c r="AE11" s="128">
        <f t="shared" si="0"/>
        <v>28</v>
      </c>
    </row>
    <row r="12" spans="1:31" ht="24" customHeight="1">
      <c r="A12" s="176"/>
      <c r="B12" s="219"/>
      <c r="C12" s="224"/>
      <c r="D12" s="129" t="s">
        <v>46</v>
      </c>
      <c r="E12" s="130" t="s">
        <v>67</v>
      </c>
      <c r="F12" s="123">
        <v>0</v>
      </c>
      <c r="G12" s="124">
        <v>0</v>
      </c>
      <c r="H12" s="123">
        <v>0</v>
      </c>
      <c r="I12" s="124">
        <v>0</v>
      </c>
      <c r="J12" s="125">
        <v>0</v>
      </c>
      <c r="K12" s="126">
        <v>0</v>
      </c>
      <c r="L12" s="127">
        <v>0</v>
      </c>
      <c r="M12" s="124">
        <v>0</v>
      </c>
      <c r="N12" s="125">
        <v>0</v>
      </c>
      <c r="O12" s="126">
        <v>0</v>
      </c>
      <c r="P12" s="127">
        <v>0</v>
      </c>
      <c r="Q12" s="124">
        <v>0</v>
      </c>
      <c r="R12" s="125">
        <v>0</v>
      </c>
      <c r="S12" s="126">
        <v>0</v>
      </c>
      <c r="T12" s="127">
        <v>0</v>
      </c>
      <c r="U12" s="124">
        <v>0</v>
      </c>
      <c r="V12" s="125">
        <v>0</v>
      </c>
      <c r="W12" s="126">
        <v>0</v>
      </c>
      <c r="X12" s="127">
        <v>0</v>
      </c>
      <c r="Y12" s="124">
        <v>0</v>
      </c>
      <c r="Z12" s="125">
        <v>0</v>
      </c>
      <c r="AA12" s="126">
        <v>0</v>
      </c>
      <c r="AB12" s="127">
        <v>1</v>
      </c>
      <c r="AC12" s="126">
        <v>1</v>
      </c>
      <c r="AD12" s="127">
        <f t="shared" si="0"/>
        <v>1</v>
      </c>
      <c r="AE12" s="128">
        <f t="shared" si="0"/>
        <v>1</v>
      </c>
    </row>
    <row r="13" spans="1:31" ht="33" customHeight="1">
      <c r="A13" s="176"/>
      <c r="B13" s="219"/>
      <c r="C13" s="224"/>
      <c r="D13" s="225" t="s">
        <v>68</v>
      </c>
      <c r="E13" s="226"/>
      <c r="F13" s="123">
        <v>1</v>
      </c>
      <c r="G13" s="124">
        <v>0</v>
      </c>
      <c r="H13" s="123">
        <v>2</v>
      </c>
      <c r="I13" s="124">
        <v>0</v>
      </c>
      <c r="J13" s="125">
        <v>1</v>
      </c>
      <c r="K13" s="126">
        <v>0</v>
      </c>
      <c r="L13" s="127">
        <v>3</v>
      </c>
      <c r="M13" s="124">
        <v>2</v>
      </c>
      <c r="N13" s="125">
        <v>6</v>
      </c>
      <c r="O13" s="126">
        <v>2</v>
      </c>
      <c r="P13" s="127">
        <v>7</v>
      </c>
      <c r="Q13" s="124">
        <v>2</v>
      </c>
      <c r="R13" s="125">
        <v>2</v>
      </c>
      <c r="S13" s="126">
        <v>0</v>
      </c>
      <c r="T13" s="127">
        <v>5</v>
      </c>
      <c r="U13" s="124">
        <v>2</v>
      </c>
      <c r="V13" s="125">
        <v>1</v>
      </c>
      <c r="W13" s="126">
        <v>0</v>
      </c>
      <c r="X13" s="127">
        <v>6</v>
      </c>
      <c r="Y13" s="124">
        <v>0</v>
      </c>
      <c r="Z13" s="125">
        <v>1</v>
      </c>
      <c r="AA13" s="126">
        <v>0</v>
      </c>
      <c r="AB13" s="127">
        <v>5</v>
      </c>
      <c r="AC13" s="126">
        <v>1</v>
      </c>
      <c r="AD13" s="127">
        <f t="shared" si="0"/>
        <v>40</v>
      </c>
      <c r="AE13" s="128">
        <f t="shared" si="0"/>
        <v>9</v>
      </c>
    </row>
    <row r="14" spans="1:31" ht="33" customHeight="1">
      <c r="A14" s="176"/>
      <c r="B14" s="219"/>
      <c r="C14" s="224"/>
      <c r="D14" s="225" t="s">
        <v>69</v>
      </c>
      <c r="E14" s="226"/>
      <c r="F14" s="123">
        <v>4</v>
      </c>
      <c r="G14" s="124">
        <v>3</v>
      </c>
      <c r="H14" s="123">
        <v>3</v>
      </c>
      <c r="I14" s="124">
        <v>2</v>
      </c>
      <c r="J14" s="125">
        <v>4</v>
      </c>
      <c r="K14" s="126">
        <v>3</v>
      </c>
      <c r="L14" s="127">
        <v>4</v>
      </c>
      <c r="M14" s="124">
        <v>4</v>
      </c>
      <c r="N14" s="125">
        <v>3</v>
      </c>
      <c r="O14" s="126">
        <v>1</v>
      </c>
      <c r="P14" s="127">
        <v>2</v>
      </c>
      <c r="Q14" s="124">
        <v>2</v>
      </c>
      <c r="R14" s="125">
        <v>0</v>
      </c>
      <c r="S14" s="126">
        <v>0</v>
      </c>
      <c r="T14" s="127">
        <v>5</v>
      </c>
      <c r="U14" s="124">
        <v>3</v>
      </c>
      <c r="V14" s="125">
        <v>2</v>
      </c>
      <c r="W14" s="126">
        <v>1</v>
      </c>
      <c r="X14" s="127">
        <v>8</v>
      </c>
      <c r="Y14" s="124">
        <v>2</v>
      </c>
      <c r="Z14" s="125">
        <v>7</v>
      </c>
      <c r="AA14" s="126">
        <v>3</v>
      </c>
      <c r="AB14" s="127">
        <v>3</v>
      </c>
      <c r="AC14" s="126">
        <v>3</v>
      </c>
      <c r="AD14" s="127">
        <f t="shared" si="0"/>
        <v>45</v>
      </c>
      <c r="AE14" s="128">
        <f t="shared" si="0"/>
        <v>27</v>
      </c>
    </row>
    <row r="15" spans="1:31" ht="30" customHeight="1">
      <c r="A15" s="176"/>
      <c r="B15" s="219"/>
      <c r="C15" s="224"/>
      <c r="D15" s="225" t="s">
        <v>70</v>
      </c>
      <c r="E15" s="226"/>
      <c r="F15" s="123">
        <v>0</v>
      </c>
      <c r="G15" s="124">
        <v>0</v>
      </c>
      <c r="H15" s="123">
        <v>0</v>
      </c>
      <c r="I15" s="124">
        <v>0</v>
      </c>
      <c r="J15" s="125">
        <v>0</v>
      </c>
      <c r="K15" s="126">
        <v>0</v>
      </c>
      <c r="L15" s="127">
        <v>0</v>
      </c>
      <c r="M15" s="124">
        <v>0</v>
      </c>
      <c r="N15" s="125">
        <v>0</v>
      </c>
      <c r="O15" s="126">
        <v>0</v>
      </c>
      <c r="P15" s="127">
        <v>0</v>
      </c>
      <c r="Q15" s="124">
        <v>0</v>
      </c>
      <c r="R15" s="125">
        <v>0</v>
      </c>
      <c r="S15" s="126">
        <v>0</v>
      </c>
      <c r="T15" s="127">
        <v>0</v>
      </c>
      <c r="U15" s="124">
        <v>0</v>
      </c>
      <c r="V15" s="125">
        <v>0</v>
      </c>
      <c r="W15" s="126">
        <v>0</v>
      </c>
      <c r="X15" s="127">
        <v>0</v>
      </c>
      <c r="Y15" s="124">
        <v>0</v>
      </c>
      <c r="Z15" s="125">
        <v>0</v>
      </c>
      <c r="AA15" s="126">
        <v>0</v>
      </c>
      <c r="AB15" s="127">
        <v>0</v>
      </c>
      <c r="AC15" s="126">
        <v>0</v>
      </c>
      <c r="AD15" s="127">
        <f t="shared" si="0"/>
        <v>0</v>
      </c>
      <c r="AE15" s="128">
        <f t="shared" si="0"/>
        <v>0</v>
      </c>
    </row>
    <row r="16" spans="1:31" ht="37.5" customHeight="1">
      <c r="A16" s="176"/>
      <c r="B16" s="219"/>
      <c r="C16" s="224"/>
      <c r="D16" s="225" t="s">
        <v>71</v>
      </c>
      <c r="E16" s="226"/>
      <c r="F16" s="123">
        <v>0</v>
      </c>
      <c r="G16" s="124">
        <v>0</v>
      </c>
      <c r="H16" s="123">
        <v>0</v>
      </c>
      <c r="I16" s="124">
        <v>0</v>
      </c>
      <c r="J16" s="125">
        <v>0</v>
      </c>
      <c r="K16" s="126">
        <v>0</v>
      </c>
      <c r="L16" s="127">
        <v>0</v>
      </c>
      <c r="M16" s="124">
        <v>0</v>
      </c>
      <c r="N16" s="125">
        <v>0</v>
      </c>
      <c r="O16" s="126">
        <v>0</v>
      </c>
      <c r="P16" s="127">
        <v>0</v>
      </c>
      <c r="Q16" s="124">
        <v>0</v>
      </c>
      <c r="R16" s="125">
        <v>0</v>
      </c>
      <c r="S16" s="126">
        <v>0</v>
      </c>
      <c r="T16" s="127">
        <v>0</v>
      </c>
      <c r="U16" s="124">
        <v>0</v>
      </c>
      <c r="V16" s="125">
        <v>0</v>
      </c>
      <c r="W16" s="126">
        <v>0</v>
      </c>
      <c r="X16" s="127">
        <v>0</v>
      </c>
      <c r="Y16" s="124">
        <v>0</v>
      </c>
      <c r="Z16" s="125">
        <v>0</v>
      </c>
      <c r="AA16" s="126">
        <v>0</v>
      </c>
      <c r="AB16" s="127">
        <v>0</v>
      </c>
      <c r="AC16" s="126">
        <v>0</v>
      </c>
      <c r="AD16" s="127">
        <f t="shared" si="0"/>
        <v>0</v>
      </c>
      <c r="AE16" s="128">
        <f t="shared" si="0"/>
        <v>0</v>
      </c>
    </row>
    <row r="17" spans="1:31" ht="37.5" customHeight="1">
      <c r="A17" s="176"/>
      <c r="B17" s="219"/>
      <c r="C17" s="224"/>
      <c r="D17" s="225" t="s">
        <v>72</v>
      </c>
      <c r="E17" s="226"/>
      <c r="F17" s="123">
        <v>0</v>
      </c>
      <c r="G17" s="124">
        <v>0</v>
      </c>
      <c r="H17" s="123">
        <v>0</v>
      </c>
      <c r="I17" s="124">
        <v>0</v>
      </c>
      <c r="J17" s="125">
        <v>0</v>
      </c>
      <c r="K17" s="126">
        <v>0</v>
      </c>
      <c r="L17" s="127">
        <v>0</v>
      </c>
      <c r="M17" s="124">
        <v>0</v>
      </c>
      <c r="N17" s="125">
        <v>0</v>
      </c>
      <c r="O17" s="126">
        <v>0</v>
      </c>
      <c r="P17" s="127">
        <v>0</v>
      </c>
      <c r="Q17" s="124">
        <v>0</v>
      </c>
      <c r="R17" s="125">
        <v>0</v>
      </c>
      <c r="S17" s="126">
        <v>0</v>
      </c>
      <c r="T17" s="127">
        <v>0</v>
      </c>
      <c r="U17" s="124">
        <v>0</v>
      </c>
      <c r="V17" s="125">
        <v>0</v>
      </c>
      <c r="W17" s="126">
        <v>0</v>
      </c>
      <c r="X17" s="127">
        <v>0</v>
      </c>
      <c r="Y17" s="124">
        <v>0</v>
      </c>
      <c r="Z17" s="125">
        <v>0</v>
      </c>
      <c r="AA17" s="126">
        <v>0</v>
      </c>
      <c r="AB17" s="127">
        <v>0</v>
      </c>
      <c r="AC17" s="126">
        <v>0</v>
      </c>
      <c r="AD17" s="127">
        <f t="shared" si="0"/>
        <v>0</v>
      </c>
      <c r="AE17" s="128">
        <f t="shared" si="0"/>
        <v>0</v>
      </c>
    </row>
    <row r="18" spans="1:31" ht="33" customHeight="1">
      <c r="A18" s="176"/>
      <c r="B18" s="219"/>
      <c r="C18" s="224"/>
      <c r="D18" s="225" t="s">
        <v>73</v>
      </c>
      <c r="E18" s="226"/>
      <c r="F18" s="123">
        <v>0</v>
      </c>
      <c r="G18" s="124">
        <v>0</v>
      </c>
      <c r="H18" s="123">
        <v>0</v>
      </c>
      <c r="I18" s="124">
        <v>0</v>
      </c>
      <c r="J18" s="125">
        <v>0</v>
      </c>
      <c r="K18" s="126">
        <v>0</v>
      </c>
      <c r="L18" s="127">
        <v>0</v>
      </c>
      <c r="M18" s="124">
        <v>0</v>
      </c>
      <c r="N18" s="125">
        <v>0</v>
      </c>
      <c r="O18" s="126">
        <v>0</v>
      </c>
      <c r="P18" s="127">
        <v>0</v>
      </c>
      <c r="Q18" s="124">
        <v>0</v>
      </c>
      <c r="R18" s="125">
        <v>0</v>
      </c>
      <c r="S18" s="126">
        <v>0</v>
      </c>
      <c r="T18" s="127">
        <v>0</v>
      </c>
      <c r="U18" s="124">
        <v>0</v>
      </c>
      <c r="V18" s="125">
        <v>0</v>
      </c>
      <c r="W18" s="126">
        <v>0</v>
      </c>
      <c r="X18" s="127">
        <v>0</v>
      </c>
      <c r="Y18" s="124">
        <v>0</v>
      </c>
      <c r="Z18" s="125">
        <v>0</v>
      </c>
      <c r="AA18" s="126">
        <v>0</v>
      </c>
      <c r="AB18" s="127">
        <v>0</v>
      </c>
      <c r="AC18" s="126">
        <v>0</v>
      </c>
      <c r="AD18" s="127">
        <f t="shared" si="0"/>
        <v>0</v>
      </c>
      <c r="AE18" s="128">
        <f t="shared" si="0"/>
        <v>0</v>
      </c>
    </row>
    <row r="19" spans="1:31" ht="33" customHeight="1">
      <c r="A19" s="176"/>
      <c r="B19" s="219"/>
      <c r="C19" s="224"/>
      <c r="D19" s="225" t="s">
        <v>74</v>
      </c>
      <c r="E19" s="226"/>
      <c r="F19" s="123">
        <v>0</v>
      </c>
      <c r="G19" s="124">
        <v>0</v>
      </c>
      <c r="H19" s="123">
        <v>2</v>
      </c>
      <c r="I19" s="124">
        <v>1</v>
      </c>
      <c r="J19" s="125">
        <v>1</v>
      </c>
      <c r="K19" s="126">
        <v>1</v>
      </c>
      <c r="L19" s="127">
        <v>1</v>
      </c>
      <c r="M19" s="124">
        <v>0</v>
      </c>
      <c r="N19" s="125">
        <v>2</v>
      </c>
      <c r="O19" s="126">
        <v>0</v>
      </c>
      <c r="P19" s="127">
        <v>0</v>
      </c>
      <c r="Q19" s="124">
        <v>0</v>
      </c>
      <c r="R19" s="125">
        <v>0</v>
      </c>
      <c r="S19" s="126">
        <v>0</v>
      </c>
      <c r="T19" s="127">
        <v>0</v>
      </c>
      <c r="U19" s="124">
        <v>0</v>
      </c>
      <c r="V19" s="125">
        <v>0</v>
      </c>
      <c r="W19" s="126">
        <v>0</v>
      </c>
      <c r="X19" s="127">
        <v>0</v>
      </c>
      <c r="Y19" s="124">
        <v>0</v>
      </c>
      <c r="Z19" s="125">
        <v>0</v>
      </c>
      <c r="AA19" s="126">
        <v>0</v>
      </c>
      <c r="AB19" s="127">
        <v>0</v>
      </c>
      <c r="AC19" s="126">
        <v>0</v>
      </c>
      <c r="AD19" s="127">
        <f t="shared" si="0"/>
        <v>6</v>
      </c>
      <c r="AE19" s="128">
        <f t="shared" si="0"/>
        <v>2</v>
      </c>
    </row>
    <row r="20" spans="1:31" ht="24" customHeight="1">
      <c r="A20" s="176"/>
      <c r="B20" s="219"/>
      <c r="C20" s="224"/>
      <c r="D20" s="227" t="s">
        <v>75</v>
      </c>
      <c r="E20" s="228"/>
      <c r="F20" s="123">
        <v>0</v>
      </c>
      <c r="G20" s="124">
        <v>0</v>
      </c>
      <c r="H20" s="123">
        <v>0</v>
      </c>
      <c r="I20" s="124">
        <v>0</v>
      </c>
      <c r="J20" s="125">
        <v>0</v>
      </c>
      <c r="K20" s="126">
        <v>0</v>
      </c>
      <c r="L20" s="127">
        <v>0</v>
      </c>
      <c r="M20" s="124">
        <v>0</v>
      </c>
      <c r="N20" s="125">
        <v>0</v>
      </c>
      <c r="O20" s="126">
        <v>0</v>
      </c>
      <c r="P20" s="127">
        <v>0</v>
      </c>
      <c r="Q20" s="124">
        <v>0</v>
      </c>
      <c r="R20" s="125">
        <v>0</v>
      </c>
      <c r="S20" s="126">
        <v>0</v>
      </c>
      <c r="T20" s="127">
        <v>0</v>
      </c>
      <c r="U20" s="124">
        <v>0</v>
      </c>
      <c r="V20" s="125">
        <v>0</v>
      </c>
      <c r="W20" s="126">
        <v>0</v>
      </c>
      <c r="X20" s="127">
        <v>0</v>
      </c>
      <c r="Y20" s="124">
        <v>0</v>
      </c>
      <c r="Z20" s="125">
        <v>0</v>
      </c>
      <c r="AA20" s="126">
        <v>0</v>
      </c>
      <c r="AB20" s="127">
        <v>0</v>
      </c>
      <c r="AC20" s="126">
        <v>0</v>
      </c>
      <c r="AD20" s="127">
        <f t="shared" si="0"/>
        <v>0</v>
      </c>
      <c r="AE20" s="128">
        <f t="shared" si="0"/>
        <v>0</v>
      </c>
    </row>
    <row r="21" spans="1:33" ht="30" customHeight="1">
      <c r="A21" s="229">
        <v>2</v>
      </c>
      <c r="B21" s="231" t="s">
        <v>76</v>
      </c>
      <c r="C21" s="221"/>
      <c r="D21" s="221"/>
      <c r="E21" s="221"/>
      <c r="F21" s="123">
        <v>0</v>
      </c>
      <c r="G21" s="124">
        <v>0</v>
      </c>
      <c r="H21" s="123">
        <v>0</v>
      </c>
      <c r="I21" s="124">
        <v>0</v>
      </c>
      <c r="J21" s="125">
        <v>11</v>
      </c>
      <c r="K21" s="126">
        <v>6</v>
      </c>
      <c r="L21" s="127">
        <v>11</v>
      </c>
      <c r="M21" s="124">
        <v>0</v>
      </c>
      <c r="N21" s="125">
        <v>29</v>
      </c>
      <c r="O21" s="126">
        <v>6</v>
      </c>
      <c r="P21" s="127">
        <v>12</v>
      </c>
      <c r="Q21" s="124">
        <v>2</v>
      </c>
      <c r="R21" s="125">
        <v>33</v>
      </c>
      <c r="S21" s="126">
        <v>12</v>
      </c>
      <c r="T21" s="127">
        <v>23</v>
      </c>
      <c r="U21" s="124">
        <v>10</v>
      </c>
      <c r="V21" s="125">
        <v>12</v>
      </c>
      <c r="W21" s="126">
        <v>0</v>
      </c>
      <c r="X21" s="127">
        <v>18</v>
      </c>
      <c r="Y21" s="124">
        <v>8</v>
      </c>
      <c r="Z21" s="125">
        <v>13</v>
      </c>
      <c r="AA21" s="126">
        <v>3</v>
      </c>
      <c r="AB21" s="127">
        <v>3</v>
      </c>
      <c r="AC21" s="126">
        <v>2</v>
      </c>
      <c r="AD21" s="127">
        <f t="shared" si="0"/>
        <v>165</v>
      </c>
      <c r="AE21" s="128">
        <f t="shared" si="0"/>
        <v>49</v>
      </c>
      <c r="AF21" s="131"/>
      <c r="AG21" s="131"/>
    </row>
    <row r="22" spans="1:33" ht="24" customHeight="1">
      <c r="A22" s="230"/>
      <c r="B22" s="231" t="s">
        <v>46</v>
      </c>
      <c r="C22" s="221"/>
      <c r="D22" s="221" t="s">
        <v>77</v>
      </c>
      <c r="E22" s="222"/>
      <c r="F22" s="123">
        <v>0</v>
      </c>
      <c r="G22" s="124">
        <v>0</v>
      </c>
      <c r="H22" s="123">
        <v>0</v>
      </c>
      <c r="I22" s="124">
        <v>0</v>
      </c>
      <c r="J22" s="125">
        <v>0</v>
      </c>
      <c r="K22" s="126">
        <v>0</v>
      </c>
      <c r="L22" s="127">
        <v>0</v>
      </c>
      <c r="M22" s="124">
        <v>0</v>
      </c>
      <c r="N22" s="125">
        <v>0</v>
      </c>
      <c r="O22" s="126">
        <v>0</v>
      </c>
      <c r="P22" s="127">
        <v>0</v>
      </c>
      <c r="Q22" s="124">
        <v>0</v>
      </c>
      <c r="R22" s="125">
        <v>0</v>
      </c>
      <c r="S22" s="126">
        <v>0</v>
      </c>
      <c r="T22" s="127">
        <v>0</v>
      </c>
      <c r="U22" s="124">
        <v>0</v>
      </c>
      <c r="V22" s="125">
        <v>0</v>
      </c>
      <c r="W22" s="126">
        <v>0</v>
      </c>
      <c r="X22" s="127">
        <v>0</v>
      </c>
      <c r="Y22" s="124">
        <v>0</v>
      </c>
      <c r="Z22" s="125">
        <v>0</v>
      </c>
      <c r="AA22" s="126">
        <v>0</v>
      </c>
      <c r="AB22" s="127">
        <v>0</v>
      </c>
      <c r="AC22" s="126">
        <v>0</v>
      </c>
      <c r="AD22" s="127">
        <f t="shared" si="0"/>
        <v>0</v>
      </c>
      <c r="AE22" s="128">
        <f t="shared" si="0"/>
        <v>0</v>
      </c>
      <c r="AF22" s="131"/>
      <c r="AG22" s="131"/>
    </row>
    <row r="23" spans="1:31" ht="27.75" customHeight="1">
      <c r="A23" s="235">
        <v>3</v>
      </c>
      <c r="B23" s="231" t="s">
        <v>78</v>
      </c>
      <c r="C23" s="221"/>
      <c r="D23" s="221"/>
      <c r="E23" s="221"/>
      <c r="F23" s="123">
        <v>3</v>
      </c>
      <c r="G23" s="124">
        <v>3</v>
      </c>
      <c r="H23" s="123">
        <v>41</v>
      </c>
      <c r="I23" s="124">
        <v>33</v>
      </c>
      <c r="J23" s="125">
        <v>28</v>
      </c>
      <c r="K23" s="126">
        <v>18</v>
      </c>
      <c r="L23" s="127">
        <v>34</v>
      </c>
      <c r="M23" s="124">
        <v>25</v>
      </c>
      <c r="N23" s="125">
        <v>19</v>
      </c>
      <c r="O23" s="126">
        <v>17</v>
      </c>
      <c r="P23" s="127">
        <v>39</v>
      </c>
      <c r="Q23" s="124">
        <v>27</v>
      </c>
      <c r="R23" s="125">
        <v>44</v>
      </c>
      <c r="S23" s="126">
        <v>31</v>
      </c>
      <c r="T23" s="127">
        <v>17</v>
      </c>
      <c r="U23" s="124">
        <v>13</v>
      </c>
      <c r="V23" s="125">
        <v>22</v>
      </c>
      <c r="W23" s="126">
        <v>15</v>
      </c>
      <c r="X23" s="127">
        <v>52</v>
      </c>
      <c r="Y23" s="124">
        <v>33</v>
      </c>
      <c r="Z23" s="125">
        <v>17</v>
      </c>
      <c r="AA23" s="126">
        <v>11</v>
      </c>
      <c r="AB23" s="127">
        <v>0</v>
      </c>
      <c r="AC23" s="126">
        <v>0</v>
      </c>
      <c r="AD23" s="127">
        <f t="shared" si="0"/>
        <v>316</v>
      </c>
      <c r="AE23" s="128">
        <f t="shared" si="0"/>
        <v>226</v>
      </c>
    </row>
    <row r="24" spans="1:31" ht="27.75" customHeight="1">
      <c r="A24" s="236"/>
      <c r="B24" s="231" t="s">
        <v>46</v>
      </c>
      <c r="C24" s="221"/>
      <c r="D24" s="221" t="s">
        <v>79</v>
      </c>
      <c r="E24" s="222"/>
      <c r="F24" s="123">
        <v>0</v>
      </c>
      <c r="G24" s="124">
        <v>0</v>
      </c>
      <c r="H24" s="123">
        <v>0</v>
      </c>
      <c r="I24" s="124">
        <v>0</v>
      </c>
      <c r="J24" s="125">
        <v>0</v>
      </c>
      <c r="K24" s="126">
        <v>0</v>
      </c>
      <c r="L24" s="127">
        <v>0</v>
      </c>
      <c r="M24" s="124">
        <v>0</v>
      </c>
      <c r="N24" s="125">
        <v>0</v>
      </c>
      <c r="O24" s="126">
        <v>0</v>
      </c>
      <c r="P24" s="127">
        <v>0</v>
      </c>
      <c r="Q24" s="124">
        <v>0</v>
      </c>
      <c r="R24" s="125">
        <v>0</v>
      </c>
      <c r="S24" s="126">
        <v>0</v>
      </c>
      <c r="T24" s="127">
        <v>0</v>
      </c>
      <c r="U24" s="124">
        <v>0</v>
      </c>
      <c r="V24" s="125">
        <v>0</v>
      </c>
      <c r="W24" s="126">
        <v>0</v>
      </c>
      <c r="X24" s="127">
        <v>0</v>
      </c>
      <c r="Y24" s="124">
        <v>0</v>
      </c>
      <c r="Z24" s="125">
        <v>0</v>
      </c>
      <c r="AA24" s="126">
        <v>0</v>
      </c>
      <c r="AB24" s="127">
        <v>0</v>
      </c>
      <c r="AC24" s="126">
        <v>0</v>
      </c>
      <c r="AD24" s="127">
        <f t="shared" si="0"/>
        <v>0</v>
      </c>
      <c r="AE24" s="128">
        <f t="shared" si="0"/>
        <v>0</v>
      </c>
    </row>
    <row r="25" spans="1:31" ht="27.75" customHeight="1">
      <c r="A25" s="132">
        <v>4</v>
      </c>
      <c r="B25" s="237" t="s">
        <v>80</v>
      </c>
      <c r="C25" s="238"/>
      <c r="D25" s="238"/>
      <c r="E25" s="238"/>
      <c r="F25" s="123">
        <v>0</v>
      </c>
      <c r="G25" s="124">
        <v>0</v>
      </c>
      <c r="H25" s="123">
        <v>0</v>
      </c>
      <c r="I25" s="124">
        <v>0</v>
      </c>
      <c r="J25" s="125">
        <v>0</v>
      </c>
      <c r="K25" s="126">
        <v>0</v>
      </c>
      <c r="L25" s="127">
        <v>0</v>
      </c>
      <c r="M25" s="124">
        <v>0</v>
      </c>
      <c r="N25" s="125">
        <v>0</v>
      </c>
      <c r="O25" s="126">
        <v>0</v>
      </c>
      <c r="P25" s="127">
        <v>0</v>
      </c>
      <c r="Q25" s="124">
        <v>0</v>
      </c>
      <c r="R25" s="125">
        <v>0</v>
      </c>
      <c r="S25" s="126">
        <v>0</v>
      </c>
      <c r="T25" s="127">
        <v>0</v>
      </c>
      <c r="U25" s="124">
        <v>0</v>
      </c>
      <c r="V25" s="125">
        <v>0</v>
      </c>
      <c r="W25" s="126">
        <v>0</v>
      </c>
      <c r="X25" s="127">
        <v>0</v>
      </c>
      <c r="Y25" s="124">
        <v>0</v>
      </c>
      <c r="Z25" s="125">
        <v>0</v>
      </c>
      <c r="AA25" s="126">
        <v>0</v>
      </c>
      <c r="AB25" s="127">
        <v>0</v>
      </c>
      <c r="AC25" s="126">
        <v>0</v>
      </c>
      <c r="AD25" s="127">
        <f t="shared" si="0"/>
        <v>0</v>
      </c>
      <c r="AE25" s="128">
        <f t="shared" si="0"/>
        <v>0</v>
      </c>
    </row>
    <row r="26" spans="1:33" ht="29.25" customHeight="1">
      <c r="A26" s="235">
        <v>5</v>
      </c>
      <c r="B26" s="237" t="s">
        <v>81</v>
      </c>
      <c r="C26" s="238"/>
      <c r="D26" s="238"/>
      <c r="E26" s="238"/>
      <c r="F26" s="123">
        <v>0</v>
      </c>
      <c r="G26" s="124">
        <v>0</v>
      </c>
      <c r="H26" s="123">
        <v>0</v>
      </c>
      <c r="I26" s="124">
        <v>0</v>
      </c>
      <c r="J26" s="125">
        <v>0</v>
      </c>
      <c r="K26" s="126">
        <v>0</v>
      </c>
      <c r="L26" s="127">
        <v>0</v>
      </c>
      <c r="M26" s="124">
        <v>0</v>
      </c>
      <c r="N26" s="125">
        <v>0</v>
      </c>
      <c r="O26" s="126">
        <v>0</v>
      </c>
      <c r="P26" s="127">
        <v>0</v>
      </c>
      <c r="Q26" s="124">
        <v>0</v>
      </c>
      <c r="R26" s="125">
        <v>0</v>
      </c>
      <c r="S26" s="126">
        <v>0</v>
      </c>
      <c r="T26" s="127">
        <v>0</v>
      </c>
      <c r="U26" s="124">
        <v>0</v>
      </c>
      <c r="V26" s="125">
        <v>0</v>
      </c>
      <c r="W26" s="126">
        <v>0</v>
      </c>
      <c r="X26" s="127">
        <v>0</v>
      </c>
      <c r="Y26" s="124">
        <v>0</v>
      </c>
      <c r="Z26" s="125">
        <v>0</v>
      </c>
      <c r="AA26" s="126">
        <v>0</v>
      </c>
      <c r="AB26" s="127">
        <v>0</v>
      </c>
      <c r="AC26" s="126">
        <v>0</v>
      </c>
      <c r="AD26" s="127">
        <f t="shared" si="0"/>
        <v>0</v>
      </c>
      <c r="AE26" s="128">
        <f t="shared" si="0"/>
        <v>0</v>
      </c>
      <c r="AF26" s="133"/>
      <c r="AG26" s="133"/>
    </row>
    <row r="27" spans="1:31" ht="24.75" customHeight="1">
      <c r="A27" s="236"/>
      <c r="B27" s="239" t="s">
        <v>46</v>
      </c>
      <c r="C27" s="240"/>
      <c r="D27" s="240" t="s">
        <v>82</v>
      </c>
      <c r="E27" s="241"/>
      <c r="F27" s="123">
        <v>0</v>
      </c>
      <c r="G27" s="124">
        <v>0</v>
      </c>
      <c r="H27" s="123">
        <v>0</v>
      </c>
      <c r="I27" s="124">
        <v>0</v>
      </c>
      <c r="J27" s="125">
        <v>0</v>
      </c>
      <c r="K27" s="126">
        <v>0</v>
      </c>
      <c r="L27" s="127">
        <v>0</v>
      </c>
      <c r="M27" s="124">
        <v>0</v>
      </c>
      <c r="N27" s="125">
        <v>0</v>
      </c>
      <c r="O27" s="126">
        <v>0</v>
      </c>
      <c r="P27" s="127">
        <v>0</v>
      </c>
      <c r="Q27" s="124">
        <v>0</v>
      </c>
      <c r="R27" s="125">
        <v>0</v>
      </c>
      <c r="S27" s="126">
        <v>0</v>
      </c>
      <c r="T27" s="127">
        <v>0</v>
      </c>
      <c r="U27" s="124">
        <v>0</v>
      </c>
      <c r="V27" s="125">
        <v>0</v>
      </c>
      <c r="W27" s="126">
        <v>0</v>
      </c>
      <c r="X27" s="127">
        <v>0</v>
      </c>
      <c r="Y27" s="124">
        <v>0</v>
      </c>
      <c r="Z27" s="125">
        <v>0</v>
      </c>
      <c r="AA27" s="126">
        <v>0</v>
      </c>
      <c r="AB27" s="127">
        <v>0</v>
      </c>
      <c r="AC27" s="126">
        <v>0</v>
      </c>
      <c r="AD27" s="127">
        <f t="shared" si="0"/>
        <v>0</v>
      </c>
      <c r="AE27" s="128">
        <f t="shared" si="0"/>
        <v>0</v>
      </c>
    </row>
    <row r="28" spans="1:31" ht="33" customHeight="1">
      <c r="A28" s="134">
        <v>6</v>
      </c>
      <c r="B28" s="242" t="s">
        <v>83</v>
      </c>
      <c r="C28" s="243"/>
      <c r="D28" s="243"/>
      <c r="E28" s="244"/>
      <c r="F28" s="123">
        <v>0</v>
      </c>
      <c r="G28" s="124">
        <v>0</v>
      </c>
      <c r="H28" s="123">
        <v>0</v>
      </c>
      <c r="I28" s="124">
        <v>0</v>
      </c>
      <c r="J28" s="125">
        <v>0</v>
      </c>
      <c r="K28" s="126">
        <v>0</v>
      </c>
      <c r="L28" s="127">
        <v>0</v>
      </c>
      <c r="M28" s="124">
        <v>0</v>
      </c>
      <c r="N28" s="125">
        <v>0</v>
      </c>
      <c r="O28" s="126">
        <v>0</v>
      </c>
      <c r="P28" s="127">
        <v>0</v>
      </c>
      <c r="Q28" s="124">
        <v>0</v>
      </c>
      <c r="R28" s="125">
        <v>0</v>
      </c>
      <c r="S28" s="126">
        <v>0</v>
      </c>
      <c r="T28" s="127">
        <v>0</v>
      </c>
      <c r="U28" s="124">
        <v>0</v>
      </c>
      <c r="V28" s="125">
        <v>0</v>
      </c>
      <c r="W28" s="126">
        <v>0</v>
      </c>
      <c r="X28" s="127">
        <v>0</v>
      </c>
      <c r="Y28" s="124">
        <v>0</v>
      </c>
      <c r="Z28" s="125">
        <v>0</v>
      </c>
      <c r="AA28" s="126">
        <v>0</v>
      </c>
      <c r="AB28" s="127">
        <v>0</v>
      </c>
      <c r="AC28" s="126">
        <v>0</v>
      </c>
      <c r="AD28" s="127">
        <f t="shared" si="0"/>
        <v>0</v>
      </c>
      <c r="AE28" s="128">
        <f t="shared" si="0"/>
        <v>0</v>
      </c>
    </row>
    <row r="29" spans="1:31" ht="36.75" customHeight="1">
      <c r="A29" s="134">
        <v>7</v>
      </c>
      <c r="B29" s="242" t="s">
        <v>84</v>
      </c>
      <c r="C29" s="243"/>
      <c r="D29" s="243"/>
      <c r="E29" s="244"/>
      <c r="F29" s="123">
        <v>12</v>
      </c>
      <c r="G29" s="124">
        <v>4</v>
      </c>
      <c r="H29" s="123">
        <v>15</v>
      </c>
      <c r="I29" s="124">
        <v>9</v>
      </c>
      <c r="J29" s="125">
        <v>35</v>
      </c>
      <c r="K29" s="126">
        <v>18</v>
      </c>
      <c r="L29" s="127">
        <v>33</v>
      </c>
      <c r="M29" s="124">
        <v>11</v>
      </c>
      <c r="N29" s="125">
        <v>26</v>
      </c>
      <c r="O29" s="126">
        <v>6</v>
      </c>
      <c r="P29" s="127">
        <v>29</v>
      </c>
      <c r="Q29" s="124">
        <v>12</v>
      </c>
      <c r="R29" s="125">
        <v>43</v>
      </c>
      <c r="S29" s="126">
        <v>18</v>
      </c>
      <c r="T29" s="127">
        <v>34</v>
      </c>
      <c r="U29" s="124">
        <v>13</v>
      </c>
      <c r="V29" s="125">
        <v>14</v>
      </c>
      <c r="W29" s="126">
        <v>7</v>
      </c>
      <c r="X29" s="127">
        <v>31</v>
      </c>
      <c r="Y29" s="124">
        <v>13</v>
      </c>
      <c r="Z29" s="125">
        <v>19</v>
      </c>
      <c r="AA29" s="126">
        <v>7</v>
      </c>
      <c r="AB29" s="127">
        <v>25</v>
      </c>
      <c r="AC29" s="126">
        <v>11</v>
      </c>
      <c r="AD29" s="127">
        <f t="shared" si="0"/>
        <v>316</v>
      </c>
      <c r="AE29" s="128">
        <f t="shared" si="0"/>
        <v>129</v>
      </c>
    </row>
    <row r="30" spans="1:31" ht="36.75" customHeight="1">
      <c r="A30" s="134">
        <v>8</v>
      </c>
      <c r="B30" s="242" t="s">
        <v>85</v>
      </c>
      <c r="C30" s="243"/>
      <c r="D30" s="243"/>
      <c r="E30" s="244"/>
      <c r="F30" s="123">
        <v>0</v>
      </c>
      <c r="G30" s="124">
        <v>0</v>
      </c>
      <c r="H30" s="123">
        <v>0</v>
      </c>
      <c r="I30" s="124">
        <v>0</v>
      </c>
      <c r="J30" s="125">
        <v>0</v>
      </c>
      <c r="K30" s="126">
        <v>0</v>
      </c>
      <c r="L30" s="127">
        <v>0</v>
      </c>
      <c r="M30" s="124">
        <v>0</v>
      </c>
      <c r="N30" s="125">
        <v>0</v>
      </c>
      <c r="O30" s="126">
        <v>0</v>
      </c>
      <c r="P30" s="127">
        <v>0</v>
      </c>
      <c r="Q30" s="124">
        <v>0</v>
      </c>
      <c r="R30" s="125">
        <v>0</v>
      </c>
      <c r="S30" s="126">
        <v>0</v>
      </c>
      <c r="T30" s="127">
        <v>0</v>
      </c>
      <c r="U30" s="124">
        <v>0</v>
      </c>
      <c r="V30" s="125">
        <v>0</v>
      </c>
      <c r="W30" s="126">
        <v>0</v>
      </c>
      <c r="X30" s="127">
        <v>0</v>
      </c>
      <c r="Y30" s="124">
        <v>0</v>
      </c>
      <c r="Z30" s="125">
        <v>0</v>
      </c>
      <c r="AA30" s="126">
        <v>0</v>
      </c>
      <c r="AB30" s="127">
        <v>0</v>
      </c>
      <c r="AC30" s="126">
        <v>0</v>
      </c>
      <c r="AD30" s="127">
        <f t="shared" si="0"/>
        <v>0</v>
      </c>
      <c r="AE30" s="128">
        <f t="shared" si="0"/>
        <v>0</v>
      </c>
    </row>
    <row r="31" spans="1:31" ht="24" customHeight="1">
      <c r="A31" s="134">
        <v>9</v>
      </c>
      <c r="B31" s="231" t="s">
        <v>86</v>
      </c>
      <c r="C31" s="221"/>
      <c r="D31" s="221"/>
      <c r="E31" s="221"/>
      <c r="F31" s="123">
        <v>12</v>
      </c>
      <c r="G31" s="124">
        <v>3</v>
      </c>
      <c r="H31" s="123">
        <v>5</v>
      </c>
      <c r="I31" s="124">
        <v>0</v>
      </c>
      <c r="J31" s="125">
        <v>17</v>
      </c>
      <c r="K31" s="126">
        <v>7</v>
      </c>
      <c r="L31" s="127">
        <v>25</v>
      </c>
      <c r="M31" s="124">
        <v>11</v>
      </c>
      <c r="N31" s="125">
        <v>9</v>
      </c>
      <c r="O31" s="126">
        <v>3</v>
      </c>
      <c r="P31" s="127">
        <v>15</v>
      </c>
      <c r="Q31" s="124">
        <v>2</v>
      </c>
      <c r="R31" s="125">
        <v>19</v>
      </c>
      <c r="S31" s="126">
        <v>5</v>
      </c>
      <c r="T31" s="127">
        <v>18</v>
      </c>
      <c r="U31" s="124">
        <v>7</v>
      </c>
      <c r="V31" s="125">
        <v>10</v>
      </c>
      <c r="W31" s="126">
        <v>4</v>
      </c>
      <c r="X31" s="127">
        <v>14</v>
      </c>
      <c r="Y31" s="124">
        <v>5</v>
      </c>
      <c r="Z31" s="125">
        <v>10</v>
      </c>
      <c r="AA31" s="126">
        <v>3</v>
      </c>
      <c r="AB31" s="127">
        <v>14</v>
      </c>
      <c r="AC31" s="126">
        <v>4</v>
      </c>
      <c r="AD31" s="127">
        <f t="shared" si="0"/>
        <v>168</v>
      </c>
      <c r="AE31" s="128">
        <f t="shared" si="0"/>
        <v>54</v>
      </c>
    </row>
    <row r="32" spans="1:31" ht="24" customHeight="1">
      <c r="A32" s="134">
        <v>10</v>
      </c>
      <c r="B32" s="231" t="s">
        <v>87</v>
      </c>
      <c r="C32" s="221"/>
      <c r="D32" s="221"/>
      <c r="E32" s="221"/>
      <c r="F32" s="123">
        <v>7</v>
      </c>
      <c r="G32" s="124">
        <v>5</v>
      </c>
      <c r="H32" s="123">
        <v>17</v>
      </c>
      <c r="I32" s="124">
        <v>10</v>
      </c>
      <c r="J32" s="125">
        <v>32</v>
      </c>
      <c r="K32" s="126">
        <v>22</v>
      </c>
      <c r="L32" s="127">
        <v>21</v>
      </c>
      <c r="M32" s="124">
        <v>14</v>
      </c>
      <c r="N32" s="125">
        <v>21</v>
      </c>
      <c r="O32" s="126">
        <v>15</v>
      </c>
      <c r="P32" s="127">
        <v>26</v>
      </c>
      <c r="Q32" s="124">
        <v>21</v>
      </c>
      <c r="R32" s="125">
        <v>21</v>
      </c>
      <c r="S32" s="126">
        <v>15</v>
      </c>
      <c r="T32" s="127">
        <v>18</v>
      </c>
      <c r="U32" s="124">
        <v>14</v>
      </c>
      <c r="V32" s="125">
        <v>24</v>
      </c>
      <c r="W32" s="126">
        <v>18</v>
      </c>
      <c r="X32" s="127">
        <v>12</v>
      </c>
      <c r="Y32" s="124">
        <v>8</v>
      </c>
      <c r="Z32" s="125">
        <v>13</v>
      </c>
      <c r="AA32" s="126">
        <v>12</v>
      </c>
      <c r="AB32" s="127">
        <v>10</v>
      </c>
      <c r="AC32" s="126">
        <v>8</v>
      </c>
      <c r="AD32" s="127">
        <f t="shared" si="0"/>
        <v>222</v>
      </c>
      <c r="AE32" s="128">
        <f t="shared" si="0"/>
        <v>162</v>
      </c>
    </row>
    <row r="33" spans="1:31" ht="24" customHeight="1">
      <c r="A33" s="134">
        <v>11</v>
      </c>
      <c r="B33" s="231" t="s">
        <v>88</v>
      </c>
      <c r="C33" s="221"/>
      <c r="D33" s="221"/>
      <c r="E33" s="221"/>
      <c r="F33" s="123">
        <v>0</v>
      </c>
      <c r="G33" s="124">
        <v>0</v>
      </c>
      <c r="H33" s="123">
        <v>1</v>
      </c>
      <c r="I33" s="124">
        <v>1</v>
      </c>
      <c r="J33" s="125">
        <v>0</v>
      </c>
      <c r="K33" s="126">
        <v>0</v>
      </c>
      <c r="L33" s="127">
        <v>0</v>
      </c>
      <c r="M33" s="124">
        <v>0</v>
      </c>
      <c r="N33" s="125">
        <v>0</v>
      </c>
      <c r="O33" s="126">
        <v>0</v>
      </c>
      <c r="P33" s="127">
        <v>0</v>
      </c>
      <c r="Q33" s="124">
        <v>0</v>
      </c>
      <c r="R33" s="125">
        <v>0</v>
      </c>
      <c r="S33" s="126">
        <v>0</v>
      </c>
      <c r="T33" s="127">
        <v>0</v>
      </c>
      <c r="U33" s="124">
        <v>0</v>
      </c>
      <c r="V33" s="125">
        <v>0</v>
      </c>
      <c r="W33" s="126">
        <v>0</v>
      </c>
      <c r="X33" s="127">
        <v>6</v>
      </c>
      <c r="Y33" s="124">
        <v>2</v>
      </c>
      <c r="Z33" s="125">
        <v>0</v>
      </c>
      <c r="AA33" s="126">
        <v>0</v>
      </c>
      <c r="AB33" s="127">
        <v>0</v>
      </c>
      <c r="AC33" s="126">
        <v>0</v>
      </c>
      <c r="AD33" s="127">
        <f t="shared" si="0"/>
        <v>7</v>
      </c>
      <c r="AE33" s="128">
        <f t="shared" si="0"/>
        <v>3</v>
      </c>
    </row>
    <row r="34" spans="1:31" ht="24" customHeight="1">
      <c r="A34" s="134">
        <v>12</v>
      </c>
      <c r="B34" s="231" t="s">
        <v>89</v>
      </c>
      <c r="C34" s="221"/>
      <c r="D34" s="221"/>
      <c r="E34" s="221"/>
      <c r="F34" s="123">
        <v>0</v>
      </c>
      <c r="G34" s="124">
        <v>0</v>
      </c>
      <c r="H34" s="123">
        <v>2</v>
      </c>
      <c r="I34" s="124">
        <v>1</v>
      </c>
      <c r="J34" s="125">
        <v>3</v>
      </c>
      <c r="K34" s="126">
        <v>1</v>
      </c>
      <c r="L34" s="127">
        <v>2</v>
      </c>
      <c r="M34" s="124">
        <v>0</v>
      </c>
      <c r="N34" s="125">
        <v>4</v>
      </c>
      <c r="O34" s="126">
        <v>2</v>
      </c>
      <c r="P34" s="127">
        <v>2</v>
      </c>
      <c r="Q34" s="124">
        <v>0</v>
      </c>
      <c r="R34" s="125">
        <v>3</v>
      </c>
      <c r="S34" s="126">
        <v>2</v>
      </c>
      <c r="T34" s="127">
        <v>3</v>
      </c>
      <c r="U34" s="124">
        <v>2</v>
      </c>
      <c r="V34" s="125">
        <v>2</v>
      </c>
      <c r="W34" s="126">
        <v>2</v>
      </c>
      <c r="X34" s="127">
        <v>1</v>
      </c>
      <c r="Y34" s="124">
        <v>0</v>
      </c>
      <c r="Z34" s="125">
        <v>3</v>
      </c>
      <c r="AA34" s="126">
        <v>3</v>
      </c>
      <c r="AB34" s="127">
        <v>4</v>
      </c>
      <c r="AC34" s="126">
        <v>2</v>
      </c>
      <c r="AD34" s="127">
        <f t="shared" si="0"/>
        <v>29</v>
      </c>
      <c r="AE34" s="128">
        <f t="shared" si="0"/>
        <v>15</v>
      </c>
    </row>
    <row r="35" spans="1:31" ht="24" customHeight="1">
      <c r="A35" s="134">
        <v>13</v>
      </c>
      <c r="B35" s="231" t="s">
        <v>90</v>
      </c>
      <c r="C35" s="221"/>
      <c r="D35" s="221"/>
      <c r="E35" s="221"/>
      <c r="F35" s="123">
        <v>1</v>
      </c>
      <c r="G35" s="124">
        <v>1</v>
      </c>
      <c r="H35" s="123">
        <v>0</v>
      </c>
      <c r="I35" s="124">
        <v>0</v>
      </c>
      <c r="J35" s="125">
        <v>0</v>
      </c>
      <c r="K35" s="126">
        <v>0</v>
      </c>
      <c r="L35" s="127">
        <v>2</v>
      </c>
      <c r="M35" s="124">
        <v>0</v>
      </c>
      <c r="N35" s="125">
        <v>0</v>
      </c>
      <c r="O35" s="126">
        <v>0</v>
      </c>
      <c r="P35" s="127">
        <v>1</v>
      </c>
      <c r="Q35" s="124">
        <v>1</v>
      </c>
      <c r="R35" s="125">
        <v>1</v>
      </c>
      <c r="S35" s="126">
        <v>0</v>
      </c>
      <c r="T35" s="127">
        <v>0</v>
      </c>
      <c r="U35" s="124">
        <v>0</v>
      </c>
      <c r="V35" s="125">
        <v>0</v>
      </c>
      <c r="W35" s="126">
        <v>0</v>
      </c>
      <c r="X35" s="127">
        <v>1</v>
      </c>
      <c r="Y35" s="124">
        <v>0</v>
      </c>
      <c r="Z35" s="125">
        <v>0</v>
      </c>
      <c r="AA35" s="126">
        <v>0</v>
      </c>
      <c r="AB35" s="127">
        <v>0</v>
      </c>
      <c r="AC35" s="126">
        <v>0</v>
      </c>
      <c r="AD35" s="127">
        <f t="shared" si="0"/>
        <v>6</v>
      </c>
      <c r="AE35" s="128">
        <f t="shared" si="0"/>
        <v>2</v>
      </c>
    </row>
    <row r="36" spans="1:31" ht="30.75" customHeight="1">
      <c r="A36" s="132">
        <v>14</v>
      </c>
      <c r="B36" s="245" t="s">
        <v>91</v>
      </c>
      <c r="C36" s="246"/>
      <c r="D36" s="246"/>
      <c r="E36" s="247"/>
      <c r="F36" s="123">
        <v>0</v>
      </c>
      <c r="G36" s="124">
        <v>0</v>
      </c>
      <c r="H36" s="123">
        <v>0</v>
      </c>
      <c r="I36" s="124">
        <v>0</v>
      </c>
      <c r="J36" s="125">
        <v>0</v>
      </c>
      <c r="K36" s="126">
        <v>0</v>
      </c>
      <c r="L36" s="127">
        <v>2</v>
      </c>
      <c r="M36" s="124">
        <v>1</v>
      </c>
      <c r="N36" s="125">
        <v>2</v>
      </c>
      <c r="O36" s="126">
        <v>0</v>
      </c>
      <c r="P36" s="127">
        <v>2</v>
      </c>
      <c r="Q36" s="124">
        <v>0</v>
      </c>
      <c r="R36" s="125">
        <v>1</v>
      </c>
      <c r="S36" s="126">
        <v>1</v>
      </c>
      <c r="T36" s="127">
        <v>0</v>
      </c>
      <c r="U36" s="124">
        <v>0</v>
      </c>
      <c r="V36" s="125">
        <v>3</v>
      </c>
      <c r="W36" s="126">
        <v>0</v>
      </c>
      <c r="X36" s="127">
        <v>2</v>
      </c>
      <c r="Y36" s="124">
        <v>0</v>
      </c>
      <c r="Z36" s="125">
        <v>1</v>
      </c>
      <c r="AA36" s="126">
        <v>0</v>
      </c>
      <c r="AB36" s="127">
        <v>4</v>
      </c>
      <c r="AC36" s="126">
        <v>0</v>
      </c>
      <c r="AD36" s="127">
        <f t="shared" si="0"/>
        <v>17</v>
      </c>
      <c r="AE36" s="128">
        <f t="shared" si="0"/>
        <v>2</v>
      </c>
    </row>
    <row r="37" spans="1:31" ht="24" customHeight="1" thickBot="1">
      <c r="A37" s="22">
        <v>15</v>
      </c>
      <c r="B37" s="248" t="s">
        <v>92</v>
      </c>
      <c r="C37" s="249"/>
      <c r="D37" s="249"/>
      <c r="E37" s="249"/>
      <c r="F37" s="135">
        <v>41</v>
      </c>
      <c r="G37" s="136">
        <v>17</v>
      </c>
      <c r="H37" s="135">
        <v>30</v>
      </c>
      <c r="I37" s="136">
        <v>10</v>
      </c>
      <c r="J37" s="137">
        <v>35</v>
      </c>
      <c r="K37" s="138">
        <v>16</v>
      </c>
      <c r="L37" s="139">
        <v>44</v>
      </c>
      <c r="M37" s="136">
        <v>28</v>
      </c>
      <c r="N37" s="137">
        <v>50</v>
      </c>
      <c r="O37" s="138">
        <v>26</v>
      </c>
      <c r="P37" s="139">
        <v>32</v>
      </c>
      <c r="Q37" s="136">
        <v>15</v>
      </c>
      <c r="R37" s="137">
        <v>67</v>
      </c>
      <c r="S37" s="138">
        <v>36</v>
      </c>
      <c r="T37" s="139">
        <v>45</v>
      </c>
      <c r="U37" s="136">
        <v>19</v>
      </c>
      <c r="V37" s="137">
        <v>45</v>
      </c>
      <c r="W37" s="138">
        <v>21</v>
      </c>
      <c r="X37" s="139">
        <v>26</v>
      </c>
      <c r="Y37" s="136">
        <v>17</v>
      </c>
      <c r="Z37" s="125">
        <v>39</v>
      </c>
      <c r="AA37" s="126">
        <v>19</v>
      </c>
      <c r="AB37" s="139">
        <v>51</v>
      </c>
      <c r="AC37" s="138">
        <v>20</v>
      </c>
      <c r="AD37" s="139">
        <f t="shared" si="0"/>
        <v>505</v>
      </c>
      <c r="AE37" s="128">
        <f t="shared" si="0"/>
        <v>244</v>
      </c>
    </row>
    <row r="38" spans="1:31" ht="24" customHeight="1">
      <c r="A38" s="140">
        <v>16</v>
      </c>
      <c r="B38" s="250" t="s">
        <v>93</v>
      </c>
      <c r="C38" s="251"/>
      <c r="D38" s="251"/>
      <c r="E38" s="251"/>
      <c r="F38" s="141">
        <f aca="true" t="shared" si="1" ref="F38:W38">F4+F31+F32+F33+F35+F21+F23+F25+F26+F34+F36+F37+F29</f>
        <v>211</v>
      </c>
      <c r="G38" s="142">
        <f t="shared" si="1"/>
        <v>113</v>
      </c>
      <c r="H38" s="141">
        <f t="shared" si="1"/>
        <v>226</v>
      </c>
      <c r="I38" s="142">
        <f t="shared" si="1"/>
        <v>123</v>
      </c>
      <c r="J38" s="143">
        <f t="shared" si="1"/>
        <v>336</v>
      </c>
      <c r="K38" s="144">
        <f t="shared" si="1"/>
        <v>168</v>
      </c>
      <c r="L38" s="145">
        <f t="shared" si="1"/>
        <v>328</v>
      </c>
      <c r="M38" s="142">
        <f t="shared" si="1"/>
        <v>162</v>
      </c>
      <c r="N38" s="143">
        <f t="shared" si="1"/>
        <v>269</v>
      </c>
      <c r="O38" s="144">
        <f t="shared" si="1"/>
        <v>131</v>
      </c>
      <c r="P38" s="145">
        <f t="shared" si="1"/>
        <v>276</v>
      </c>
      <c r="Q38" s="142">
        <f t="shared" si="1"/>
        <v>130</v>
      </c>
      <c r="R38" s="143">
        <f t="shared" si="1"/>
        <v>371</v>
      </c>
      <c r="S38" s="144">
        <f t="shared" si="1"/>
        <v>202</v>
      </c>
      <c r="T38" s="145">
        <f t="shared" si="1"/>
        <v>285</v>
      </c>
      <c r="U38" s="142">
        <f t="shared" si="1"/>
        <v>147</v>
      </c>
      <c r="V38" s="143">
        <f t="shared" si="1"/>
        <v>314</v>
      </c>
      <c r="W38" s="144">
        <f t="shared" si="1"/>
        <v>180</v>
      </c>
      <c r="X38" s="146">
        <f aca="true" t="shared" si="2" ref="X38:AC38">X4+X31+X32+X33+X35+X21+X23+X25+X26+X34+X36+X37+X29+X27</f>
        <v>325</v>
      </c>
      <c r="Y38" s="147">
        <f t="shared" si="2"/>
        <v>181</v>
      </c>
      <c r="Z38" s="143">
        <f t="shared" si="2"/>
        <v>243</v>
      </c>
      <c r="AA38" s="148">
        <f t="shared" si="2"/>
        <v>140</v>
      </c>
      <c r="AB38" s="149">
        <f t="shared" si="2"/>
        <v>259</v>
      </c>
      <c r="AC38" s="150">
        <f t="shared" si="2"/>
        <v>139</v>
      </c>
      <c r="AD38" s="151">
        <f>SUM(F38,H38,J38,L38,N38,P38,R38,T38,V38,X38,Z38,AB38)</f>
        <v>3443</v>
      </c>
      <c r="AE38" s="151">
        <f>SUM(G38,I38,K38,M38,O38,Q38,S38,U38,W38,Y38,AA38,AC38)</f>
        <v>1816</v>
      </c>
    </row>
    <row r="39" spans="1:31" ht="18.75" customHeight="1" thickBot="1">
      <c r="A39" s="152">
        <v>17</v>
      </c>
      <c r="B39" s="252" t="s">
        <v>94</v>
      </c>
      <c r="C39" s="253"/>
      <c r="D39" s="253"/>
      <c r="E39" s="253"/>
      <c r="F39" s="154">
        <v>6</v>
      </c>
      <c r="G39" s="155">
        <v>3</v>
      </c>
      <c r="H39" s="154">
        <v>3</v>
      </c>
      <c r="I39" s="156">
        <v>2</v>
      </c>
      <c r="J39" s="153">
        <v>7</v>
      </c>
      <c r="K39" s="155">
        <v>4</v>
      </c>
      <c r="L39" s="157">
        <v>6</v>
      </c>
      <c r="M39" s="156">
        <v>1</v>
      </c>
      <c r="N39" s="153">
        <v>5</v>
      </c>
      <c r="O39" s="155">
        <v>1</v>
      </c>
      <c r="P39" s="157">
        <v>8</v>
      </c>
      <c r="Q39" s="156">
        <v>3</v>
      </c>
      <c r="R39" s="153">
        <v>4</v>
      </c>
      <c r="S39" s="155">
        <v>2</v>
      </c>
      <c r="T39" s="157">
        <v>8</v>
      </c>
      <c r="U39" s="156">
        <v>3</v>
      </c>
      <c r="V39" s="153">
        <v>10</v>
      </c>
      <c r="W39" s="158">
        <v>6</v>
      </c>
      <c r="X39" s="154">
        <v>10</v>
      </c>
      <c r="Y39" s="156">
        <v>7</v>
      </c>
      <c r="Z39" s="159">
        <v>10</v>
      </c>
      <c r="AA39" s="155">
        <v>7</v>
      </c>
      <c r="AB39" s="154">
        <v>9</v>
      </c>
      <c r="AC39" s="156">
        <v>6</v>
      </c>
      <c r="AD39" s="160">
        <f>F39+H39+J39+L39+N39+P39+R39+T39+V39+X39+Z39+AB39</f>
        <v>86</v>
      </c>
      <c r="AE39" s="160">
        <f>G39+I39+K39+M39+O39+Q39+S39+U39+W39+Y39+AA39+AC39</f>
        <v>45</v>
      </c>
    </row>
  </sheetData>
  <sheetProtection/>
  <mergeCells count="61"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A23:A24"/>
    <mergeCell ref="B23:E23"/>
    <mergeCell ref="B24:C24"/>
    <mergeCell ref="D24:E24"/>
    <mergeCell ref="B25:E25"/>
    <mergeCell ref="A26:A27"/>
    <mergeCell ref="B26:E26"/>
    <mergeCell ref="B27:C27"/>
    <mergeCell ref="D27:E27"/>
    <mergeCell ref="D19:E19"/>
    <mergeCell ref="D20:E20"/>
    <mergeCell ref="A21:A22"/>
    <mergeCell ref="B21:E21"/>
    <mergeCell ref="B22:C22"/>
    <mergeCell ref="D22:E22"/>
    <mergeCell ref="A4:A20"/>
    <mergeCell ref="B4:E4"/>
    <mergeCell ref="D13:E13"/>
    <mergeCell ref="D14:E14"/>
    <mergeCell ref="D15:E15"/>
    <mergeCell ref="D16:E16"/>
    <mergeCell ref="D17:E17"/>
    <mergeCell ref="D18:E18"/>
    <mergeCell ref="B5:B20"/>
    <mergeCell ref="C5:E5"/>
    <mergeCell ref="C6:C7"/>
    <mergeCell ref="D6:E6"/>
    <mergeCell ref="D7:E7"/>
    <mergeCell ref="C8:E8"/>
    <mergeCell ref="C9:C20"/>
    <mergeCell ref="D9:E9"/>
    <mergeCell ref="D10:E10"/>
    <mergeCell ref="D11:E11"/>
    <mergeCell ref="V2:W2"/>
    <mergeCell ref="X2:Y2"/>
    <mergeCell ref="Z2:AA2"/>
    <mergeCell ref="AB2:AC2"/>
    <mergeCell ref="AD2:AD3"/>
    <mergeCell ref="AE2:AE3"/>
    <mergeCell ref="A1:AE1"/>
    <mergeCell ref="A2:E3"/>
    <mergeCell ref="F2:G2"/>
    <mergeCell ref="H2:I2"/>
    <mergeCell ref="J2:K2"/>
    <mergeCell ref="L2:M2"/>
    <mergeCell ref="N2:O2"/>
    <mergeCell ref="P2:Q2"/>
    <mergeCell ref="R2:S2"/>
    <mergeCell ref="T2:U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2022-01-27T11:25:39Z</dcterms:created>
  <dcterms:modified xsi:type="dcterms:W3CDTF">2022-02-23T17:37:14Z</dcterms:modified>
  <cp:category/>
  <cp:version/>
  <cp:contentType/>
  <cp:contentStatus/>
</cp:coreProperties>
</file>