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820" windowHeight="10425" activeTab="0"/>
  </bookViews>
  <sheets>
    <sheet name="AnalizaWS" sheetId="1" r:id="rId1"/>
  </sheets>
  <definedNames/>
  <calcPr fullCalcOnLoad="1"/>
</workbook>
</file>

<file path=xl/sharedStrings.xml><?xml version="1.0" encoding="utf-8"?>
<sst xmlns="http://schemas.openxmlformats.org/spreadsheetml/2006/main" count="84" uniqueCount="73">
  <si>
    <t xml:space="preserve">ANALIZA WZROSTU - SPADKU LICZBY BEZROBOTNYCH W 2022 ROKU </t>
  </si>
  <si>
    <t>Wyszczególnienie</t>
  </si>
  <si>
    <t>12.2021</t>
  </si>
  <si>
    <t>01.2022</t>
  </si>
  <si>
    <t>02.2022</t>
  </si>
  <si>
    <t>03.2022</t>
  </si>
  <si>
    <t>04.2022</t>
  </si>
  <si>
    <t>05.2022</t>
  </si>
  <si>
    <t>06.2022</t>
  </si>
  <si>
    <t>07.2022</t>
  </si>
  <si>
    <t>08.2022</t>
  </si>
  <si>
    <t>09.2022</t>
  </si>
  <si>
    <t>10.2022</t>
  </si>
  <si>
    <t>11.2022</t>
  </si>
  <si>
    <t>12.2022</t>
  </si>
  <si>
    <t>1.</t>
  </si>
  <si>
    <t>BEZROBOTNI - OGÓŁEM</t>
  </si>
  <si>
    <t xml:space="preserve"> </t>
  </si>
  <si>
    <t xml:space="preserve"> +/- do poprzedniego miesiąca</t>
  </si>
  <si>
    <t>+/- do poprzedniego roku</t>
  </si>
  <si>
    <t>KOBIETY</t>
  </si>
  <si>
    <t xml:space="preserve"> +/-</t>
  </si>
  <si>
    <t>MĘŻCZYŹNI</t>
  </si>
  <si>
    <t>w okresie do 12 m-cy od ukończenia szk.</t>
  </si>
  <si>
    <t>cudzoziemcy</t>
  </si>
  <si>
    <t>bez kwalifikacji zawodowych</t>
  </si>
  <si>
    <t>bez doświadczenia zawodowego</t>
  </si>
  <si>
    <t>Kobiety, które nie podjeły zatrud. po urodz</t>
  </si>
  <si>
    <t>Osoby bedące w szczególnej sytuacji</t>
  </si>
  <si>
    <t>wyszczególnienie</t>
  </si>
  <si>
    <t>do 30 roku zycia</t>
  </si>
  <si>
    <t>do 25 roku życia</t>
  </si>
  <si>
    <t>Długotrwale bezrobotni</t>
  </si>
  <si>
    <t>pow. 50 roku życia</t>
  </si>
  <si>
    <t>korzystający ze świadczeń OPS</t>
  </si>
  <si>
    <t>posiadające dziecko do 6 roku życia</t>
  </si>
  <si>
    <t>posiadające jedno dziecko niepełnosprwne
 do 18 roku zycia</t>
  </si>
  <si>
    <t>Niepełnosprawni</t>
  </si>
  <si>
    <t>Liczba bezrobotnych 
w anal.okr.roku ubieg.</t>
  </si>
  <si>
    <t>2.</t>
  </si>
  <si>
    <t>ZE WSI - OGÓŁEM</t>
  </si>
  <si>
    <t>% do ogł.bezrob</t>
  </si>
  <si>
    <t>% do ogł.bezrob.kob.</t>
  </si>
  <si>
    <t>3.</t>
  </si>
  <si>
    <t>Z ZASIŁKIEM - OGÓŁEM</t>
  </si>
  <si>
    <t>+/-</t>
  </si>
  <si>
    <t xml:space="preserve"> % do ogółu bezrob.</t>
  </si>
  <si>
    <t>Z zasiłkiem w analogicznym
okresie roku ubiegłego</t>
  </si>
  <si>
    <t>4.</t>
  </si>
  <si>
    <t>Wolne miejsca pracy i miejsca aktywizacji zawodowej</t>
  </si>
  <si>
    <t>Niesubsydiowane</t>
  </si>
  <si>
    <t>Subsydiowane</t>
  </si>
  <si>
    <t>Oferty dla osób niepełnosprawnych</t>
  </si>
  <si>
    <t>Oferty ogółem w anal.okr.roku ubieg.</t>
  </si>
  <si>
    <t>5.</t>
  </si>
  <si>
    <t>ODPŁYW  - ogółem</t>
  </si>
  <si>
    <t>Kobiety</t>
  </si>
  <si>
    <t>w tym: PODJĘCIE PRACY</t>
  </si>
  <si>
    <t>Odpływ w anal.okr.roku ubieg.</t>
  </si>
  <si>
    <t>6.</t>
  </si>
  <si>
    <t>NAPŁYW  - ogółem</t>
  </si>
  <si>
    <t>Napływ w anal.okr.roku ubieg.</t>
  </si>
  <si>
    <t>7.</t>
  </si>
  <si>
    <t>Stopa bezrobocia - Turek(*)</t>
  </si>
  <si>
    <t>Konin</t>
  </si>
  <si>
    <t>Słupca</t>
  </si>
  <si>
    <t>Koło</t>
  </si>
  <si>
    <t>Województwo Wielkopolskie</t>
  </si>
  <si>
    <t>Polska</t>
  </si>
  <si>
    <t>Różnica Polska-Turek</t>
  </si>
  <si>
    <t>8.</t>
  </si>
  <si>
    <t>Liczba osób bezrobotnych przypadających  na jedną ofertę pracy</t>
  </si>
  <si>
    <t>Liczba  obywateli ukrainy (osoby bezrobotne i poszukujące pracy)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</si>
</sst>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d/mm"/>
    <numFmt numFmtId="165" formatCode="0.0"/>
    <numFmt numFmtId="166" formatCode="#,##0.0"/>
  </numFmts>
  <fonts count="96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 CE"/>
      <family val="1"/>
    </font>
    <font>
      <sz val="14"/>
      <name val="Arial CE"/>
      <family val="0"/>
    </font>
    <font>
      <sz val="12"/>
      <name val="Times New Roman CE"/>
      <family val="1"/>
    </font>
    <font>
      <sz val="12"/>
      <color indexed="8"/>
      <name val="Times New Roman CE"/>
      <family val="1"/>
    </font>
    <font>
      <sz val="11"/>
      <color indexed="8"/>
      <name val="Times New Roman CE"/>
      <family val="1"/>
    </font>
    <font>
      <sz val="11"/>
      <name val="Times New Roman CE"/>
      <family val="1"/>
    </font>
    <font>
      <sz val="10"/>
      <color indexed="8"/>
      <name val="Times New Roman CE"/>
      <family val="1"/>
    </font>
    <font>
      <b/>
      <sz val="12"/>
      <color indexed="8"/>
      <name val="Times New Roman CE"/>
      <family val="1"/>
    </font>
    <font>
      <b/>
      <sz val="11"/>
      <color indexed="8"/>
      <name val="Times New Roman CE"/>
      <family val="1"/>
    </font>
    <font>
      <b/>
      <sz val="11"/>
      <name val="Times New Roman CE"/>
      <family val="0"/>
    </font>
    <font>
      <b/>
      <sz val="14"/>
      <name val="Times New Roman CE"/>
      <family val="1"/>
    </font>
    <font>
      <sz val="8"/>
      <color indexed="8"/>
      <name val="Times New Roman CE"/>
      <family val="0"/>
    </font>
    <font>
      <sz val="9"/>
      <color indexed="10"/>
      <name val="Times New Roman CE"/>
      <family val="1"/>
    </font>
    <font>
      <i/>
      <sz val="8"/>
      <color indexed="8"/>
      <name val="Times New Roman CE"/>
      <family val="0"/>
    </font>
    <font>
      <b/>
      <sz val="10"/>
      <color indexed="8"/>
      <name val="Times New Roman CE"/>
      <family val="1"/>
    </font>
    <font>
      <sz val="9"/>
      <color indexed="8"/>
      <name val="Times New Roman CE"/>
      <family val="1"/>
    </font>
    <font>
      <sz val="11"/>
      <color indexed="10"/>
      <name val="Times New Roman CE"/>
      <family val="1"/>
    </font>
    <font>
      <b/>
      <sz val="9"/>
      <color indexed="8"/>
      <name val="Times New Roman CE"/>
      <family val="1"/>
    </font>
    <font>
      <b/>
      <sz val="8"/>
      <color indexed="8"/>
      <name val="Times New Roman CE"/>
      <family val="1"/>
    </font>
    <font>
      <b/>
      <sz val="11"/>
      <color indexed="54"/>
      <name val="Times New Roman CE"/>
      <family val="1"/>
    </font>
    <font>
      <sz val="11"/>
      <color indexed="12"/>
      <name val="Times New Roman CE"/>
      <family val="1"/>
    </font>
    <font>
      <sz val="12"/>
      <color indexed="12"/>
      <name val="Times New Roman CE"/>
      <family val="1"/>
    </font>
    <font>
      <sz val="10"/>
      <color indexed="8"/>
      <name val="Arial CE"/>
      <family val="0"/>
    </font>
    <font>
      <b/>
      <sz val="11"/>
      <color indexed="23"/>
      <name val="Times New Roman CE"/>
      <family val="0"/>
    </font>
    <font>
      <sz val="10"/>
      <color indexed="12"/>
      <name val="Times New Roman CE"/>
      <family val="1"/>
    </font>
    <font>
      <b/>
      <sz val="12"/>
      <name val="Times New Roman CE"/>
      <family val="1"/>
    </font>
    <font>
      <sz val="12"/>
      <color indexed="17"/>
      <name val="Times New Roman CE"/>
      <family val="1"/>
    </font>
    <font>
      <sz val="14"/>
      <name val="Times New Roman CE"/>
      <family val="1"/>
    </font>
    <font>
      <b/>
      <sz val="10"/>
      <color indexed="8"/>
      <name val="Arial CE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 Light"/>
      <family val="1"/>
    </font>
    <font>
      <sz val="11"/>
      <color indexed="10"/>
      <name val="Calibri Light"/>
      <family val="1"/>
    </font>
    <font>
      <b/>
      <sz val="11"/>
      <color indexed="8"/>
      <name val="Arial CE"/>
      <family val="0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theme="1"/>
      <name val="Times New Roman CE"/>
      <family val="1"/>
    </font>
    <font>
      <sz val="12"/>
      <color theme="1"/>
      <name val="Times New Roman CE"/>
      <family val="1"/>
    </font>
    <font>
      <sz val="11"/>
      <color theme="1"/>
      <name val="Times New Roman CE"/>
      <family val="1"/>
    </font>
    <font>
      <sz val="10"/>
      <color theme="1"/>
      <name val="Times New Roman CE"/>
      <family val="1"/>
    </font>
    <font>
      <b/>
      <sz val="12"/>
      <color theme="1"/>
      <name val="Times New Roman CE"/>
      <family val="1"/>
    </font>
    <font>
      <b/>
      <sz val="11"/>
      <color theme="1"/>
      <name val="Times New Roman CE"/>
      <family val="1"/>
    </font>
    <font>
      <sz val="8"/>
      <color theme="1"/>
      <name val="Times New Roman CE"/>
      <family val="0"/>
    </font>
    <font>
      <i/>
      <sz val="8"/>
      <color theme="1"/>
      <name val="Times New Roman CE"/>
      <family val="0"/>
    </font>
    <font>
      <b/>
      <sz val="10"/>
      <color theme="1"/>
      <name val="Times New Roman CE"/>
      <family val="1"/>
    </font>
    <font>
      <sz val="9"/>
      <color theme="1"/>
      <name val="Times New Roman CE"/>
      <family val="1"/>
    </font>
    <font>
      <b/>
      <sz val="9"/>
      <color theme="1"/>
      <name val="Times New Roman CE"/>
      <family val="1"/>
    </font>
    <font>
      <b/>
      <sz val="8"/>
      <color theme="1"/>
      <name val="Times New Roman CE"/>
      <family val="1"/>
    </font>
    <font>
      <sz val="10"/>
      <color theme="1"/>
      <name val="Arial CE"/>
      <family val="0"/>
    </font>
    <font>
      <b/>
      <sz val="11"/>
      <color theme="0" tint="-0.4999699890613556"/>
      <name val="Times New Roman CE"/>
      <family val="0"/>
    </font>
    <font>
      <b/>
      <sz val="10"/>
      <color theme="1"/>
      <name val="Arial CE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 Light"/>
      <family val="1"/>
    </font>
    <font>
      <sz val="11"/>
      <color rgb="FFFF0000"/>
      <name val="Calibri Light"/>
      <family val="1"/>
    </font>
    <font>
      <b/>
      <sz val="11"/>
      <color theme="1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2" tint="-0.09996999800205231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43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68" fillId="27" borderId="1" applyNumberFormat="0" applyAlignment="0" applyProtection="0"/>
    <xf numFmtId="9" fontId="57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7" fillId="31" borderId="9" applyNumberFormat="0" applyFont="0" applyAlignment="0" applyProtection="0"/>
    <xf numFmtId="44" fontId="57" fillId="0" borderId="0" applyFont="0" applyFill="0" applyBorder="0" applyAlignment="0" applyProtection="0"/>
    <xf numFmtId="42" fontId="57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74" fillId="0" borderId="0" xfId="51" applyFont="1" applyAlignment="1">
      <alignment horizontal="center" vertical="center"/>
      <protection/>
    </xf>
    <xf numFmtId="0" fontId="19" fillId="0" borderId="0" xfId="51" applyFont="1" applyAlignment="1">
      <alignment horizontal="center" vertical="center"/>
      <protection/>
    </xf>
    <xf numFmtId="0" fontId="20" fillId="0" borderId="0" xfId="51" applyFont="1" applyAlignment="1">
      <alignment horizontal="center"/>
      <protection/>
    </xf>
    <xf numFmtId="0" fontId="75" fillId="0" borderId="10" xfId="51" applyFont="1" applyBorder="1" applyAlignment="1">
      <alignment horizontal="center" vertical="center"/>
      <protection/>
    </xf>
    <xf numFmtId="0" fontId="76" fillId="0" borderId="11" xfId="51" applyFont="1" applyBorder="1" applyAlignment="1">
      <alignment horizontal="center" vertical="center"/>
      <protection/>
    </xf>
    <xf numFmtId="0" fontId="76" fillId="0" borderId="12" xfId="51" applyFont="1" applyBorder="1" applyAlignment="1">
      <alignment horizontal="center" vertical="center"/>
      <protection/>
    </xf>
    <xf numFmtId="164" fontId="76" fillId="0" borderId="13" xfId="51" applyNumberFormat="1" applyFont="1" applyBorder="1" applyAlignment="1">
      <alignment horizontal="center" vertical="center" wrapText="1"/>
      <protection/>
    </xf>
    <xf numFmtId="164" fontId="76" fillId="0" borderId="14" xfId="51" applyNumberFormat="1" applyFont="1" applyBorder="1" applyAlignment="1">
      <alignment horizontal="center" vertical="center" wrapText="1"/>
      <protection/>
    </xf>
    <xf numFmtId="164" fontId="76" fillId="0" borderId="15" xfId="51" applyNumberFormat="1" applyFont="1" applyBorder="1" applyAlignment="1">
      <alignment horizontal="center" vertical="center"/>
      <protection/>
    </xf>
    <xf numFmtId="49" fontId="76" fillId="0" borderId="14" xfId="51" applyNumberFormat="1" applyFont="1" applyBorder="1" applyAlignment="1">
      <alignment horizontal="center" vertical="center" wrapText="1"/>
      <protection/>
    </xf>
    <xf numFmtId="164" fontId="76" fillId="0" borderId="16" xfId="51" applyNumberFormat="1" applyFont="1" applyBorder="1" applyAlignment="1">
      <alignment horizontal="center" vertical="center" wrapText="1"/>
      <protection/>
    </xf>
    <xf numFmtId="0" fontId="23" fillId="0" borderId="17" xfId="51" applyFont="1" applyBorder="1" applyAlignment="1">
      <alignment horizontal="center" vertical="center"/>
      <protection/>
    </xf>
    <xf numFmtId="0" fontId="20" fillId="0" borderId="0" xfId="51" applyFont="1" applyAlignment="1">
      <alignment horizontal="center" vertical="center"/>
      <protection/>
    </xf>
    <xf numFmtId="0" fontId="77" fillId="33" borderId="18" xfId="51" applyFont="1" applyFill="1" applyBorder="1" applyAlignment="1">
      <alignment vertical="top"/>
      <protection/>
    </xf>
    <xf numFmtId="0" fontId="78" fillId="33" borderId="19" xfId="51" applyFont="1" applyFill="1" applyBorder="1" applyAlignment="1">
      <alignment horizontal="center"/>
      <protection/>
    </xf>
    <xf numFmtId="0" fontId="78" fillId="33" borderId="20" xfId="51" applyFont="1" applyFill="1" applyBorder="1" applyAlignment="1">
      <alignment horizontal="center"/>
      <protection/>
    </xf>
    <xf numFmtId="0" fontId="79" fillId="33" borderId="21" xfId="51" applyFont="1" applyFill="1" applyBorder="1" applyAlignment="1">
      <alignment horizontal="center"/>
      <protection/>
    </xf>
    <xf numFmtId="3" fontId="79" fillId="33" borderId="22" xfId="51" applyNumberFormat="1" applyFont="1" applyFill="1" applyBorder="1" applyAlignment="1">
      <alignment horizontal="center"/>
      <protection/>
    </xf>
    <xf numFmtId="3" fontId="79" fillId="33" borderId="23" xfId="51" applyNumberFormat="1" applyFont="1" applyFill="1" applyBorder="1" applyAlignment="1">
      <alignment horizontal="center"/>
      <protection/>
    </xf>
    <xf numFmtId="3" fontId="79" fillId="33" borderId="21" xfId="51" applyNumberFormat="1" applyFont="1" applyFill="1" applyBorder="1" applyAlignment="1">
      <alignment horizontal="center"/>
      <protection/>
    </xf>
    <xf numFmtId="0" fontId="79" fillId="33" borderId="22" xfId="51" applyFont="1" applyFill="1" applyBorder="1" applyAlignment="1">
      <alignment horizontal="center"/>
      <protection/>
    </xf>
    <xf numFmtId="0" fontId="79" fillId="33" borderId="24" xfId="51" applyFont="1" applyFill="1" applyBorder="1" applyAlignment="1">
      <alignment horizontal="center"/>
      <protection/>
    </xf>
    <xf numFmtId="3" fontId="27" fillId="0" borderId="25" xfId="51" applyNumberFormat="1" applyFont="1" applyBorder="1" applyAlignment="1">
      <alignment horizontal="center"/>
      <protection/>
    </xf>
    <xf numFmtId="3" fontId="28" fillId="0" borderId="0" xfId="51" applyNumberFormat="1" applyFont="1" applyAlignment="1">
      <alignment horizontal="center"/>
      <protection/>
    </xf>
    <xf numFmtId="0" fontId="28" fillId="0" borderId="0" xfId="51" applyFont="1" applyAlignment="1">
      <alignment horizontal="center"/>
      <protection/>
    </xf>
    <xf numFmtId="0" fontId="77" fillId="33" borderId="26" xfId="51" applyFont="1" applyFill="1" applyBorder="1" applyAlignment="1">
      <alignment vertical="top"/>
      <protection/>
    </xf>
    <xf numFmtId="0" fontId="80" fillId="0" borderId="27" xfId="51" applyFont="1" applyBorder="1" applyAlignment="1">
      <alignment horizontal="center"/>
      <protection/>
    </xf>
    <xf numFmtId="0" fontId="80" fillId="0" borderId="28" xfId="51" applyFont="1" applyBorder="1" applyAlignment="1">
      <alignment horizontal="center"/>
      <protection/>
    </xf>
    <xf numFmtId="3" fontId="77" fillId="0" borderId="29" xfId="51" applyNumberFormat="1" applyFont="1" applyBorder="1" applyAlignment="1">
      <alignment horizontal="center"/>
      <protection/>
    </xf>
    <xf numFmtId="3" fontId="77" fillId="0" borderId="30" xfId="51" applyNumberFormat="1" applyFont="1" applyBorder="1" applyAlignment="1">
      <alignment horizontal="center"/>
      <protection/>
    </xf>
    <xf numFmtId="3" fontId="27" fillId="0" borderId="31" xfId="51" applyNumberFormat="1" applyFont="1" applyBorder="1" applyAlignment="1">
      <alignment horizontal="center"/>
      <protection/>
    </xf>
    <xf numFmtId="0" fontId="30" fillId="0" borderId="0" xfId="51" applyFont="1" applyAlignment="1">
      <alignment horizontal="center"/>
      <protection/>
    </xf>
    <xf numFmtId="0" fontId="81" fillId="0" borderId="27" xfId="51" applyFont="1" applyBorder="1" applyAlignment="1" quotePrefix="1">
      <alignment horizontal="center"/>
      <protection/>
    </xf>
    <xf numFmtId="0" fontId="81" fillId="0" borderId="28" xfId="51" applyFont="1" applyBorder="1" applyAlignment="1" quotePrefix="1">
      <alignment horizontal="center"/>
      <protection/>
    </xf>
    <xf numFmtId="0" fontId="78" fillId="33" borderId="27" xfId="51" applyFont="1" applyFill="1" applyBorder="1" applyAlignment="1">
      <alignment horizontal="center" vertical="center"/>
      <protection/>
    </xf>
    <xf numFmtId="0" fontId="78" fillId="33" borderId="28" xfId="51" applyFont="1" applyFill="1" applyBorder="1" applyAlignment="1">
      <alignment horizontal="center" vertical="center"/>
      <protection/>
    </xf>
    <xf numFmtId="0" fontId="76" fillId="33" borderId="32" xfId="51" applyFont="1" applyFill="1" applyBorder="1" applyAlignment="1">
      <alignment horizontal="center" vertical="center"/>
      <protection/>
    </xf>
    <xf numFmtId="3" fontId="76" fillId="33" borderId="29" xfId="51" applyNumberFormat="1" applyFont="1" applyFill="1" applyBorder="1" applyAlignment="1">
      <alignment horizontal="center" vertical="center"/>
      <protection/>
    </xf>
    <xf numFmtId="3" fontId="76" fillId="33" borderId="0" xfId="51" applyNumberFormat="1" applyFont="1" applyFill="1" applyAlignment="1">
      <alignment horizontal="center" vertical="center"/>
      <protection/>
    </xf>
    <xf numFmtId="3" fontId="76" fillId="33" borderId="32" xfId="51" applyNumberFormat="1" applyFont="1" applyFill="1" applyBorder="1" applyAlignment="1">
      <alignment horizontal="center" vertical="center"/>
      <protection/>
    </xf>
    <xf numFmtId="0" fontId="76" fillId="33" borderId="29" xfId="51" applyFont="1" applyFill="1" applyBorder="1" applyAlignment="1">
      <alignment horizontal="center" vertical="center"/>
      <protection/>
    </xf>
    <xf numFmtId="0" fontId="76" fillId="33" borderId="30" xfId="51" applyFont="1" applyFill="1" applyBorder="1" applyAlignment="1">
      <alignment horizontal="center" vertical="center"/>
      <protection/>
    </xf>
    <xf numFmtId="0" fontId="82" fillId="0" borderId="27" xfId="51" applyFont="1" applyBorder="1" applyAlignment="1">
      <alignment horizontal="center"/>
      <protection/>
    </xf>
    <xf numFmtId="0" fontId="82" fillId="0" borderId="28" xfId="51" applyFont="1" applyBorder="1" applyAlignment="1">
      <alignment horizontal="center"/>
      <protection/>
    </xf>
    <xf numFmtId="3" fontId="77" fillId="0" borderId="29" xfId="51" applyNumberFormat="1" applyFont="1" applyBorder="1" applyAlignment="1">
      <alignment horizontal="center"/>
      <protection/>
    </xf>
    <xf numFmtId="3" fontId="77" fillId="0" borderId="30" xfId="51" applyNumberFormat="1" applyFont="1" applyBorder="1" applyAlignment="1">
      <alignment horizontal="center"/>
      <protection/>
    </xf>
    <xf numFmtId="3" fontId="76" fillId="33" borderId="30" xfId="51" applyNumberFormat="1" applyFont="1" applyFill="1" applyBorder="1" applyAlignment="1">
      <alignment horizontal="center" vertical="center"/>
      <protection/>
    </xf>
    <xf numFmtId="3" fontId="27" fillId="0" borderId="31" xfId="51" applyNumberFormat="1" applyFont="1" applyBorder="1" applyAlignment="1">
      <alignment horizontal="center" vertical="center"/>
      <protection/>
    </xf>
    <xf numFmtId="0" fontId="83" fillId="0" borderId="33" xfId="51" applyFont="1" applyBorder="1" applyAlignment="1">
      <alignment horizontal="right"/>
      <protection/>
    </xf>
    <xf numFmtId="0" fontId="83" fillId="0" borderId="34" xfId="51" applyFont="1" applyBorder="1" applyAlignment="1">
      <alignment horizontal="right"/>
      <protection/>
    </xf>
    <xf numFmtId="3" fontId="76" fillId="0" borderId="35" xfId="51" applyNumberFormat="1" applyFont="1" applyBorder="1" applyAlignment="1">
      <alignment horizontal="center"/>
      <protection/>
    </xf>
    <xf numFmtId="0" fontId="76" fillId="0" borderId="36" xfId="51" applyFont="1" applyBorder="1" applyAlignment="1">
      <alignment horizontal="center"/>
      <protection/>
    </xf>
    <xf numFmtId="3" fontId="76" fillId="0" borderId="37" xfId="51" applyNumberFormat="1" applyFont="1" applyBorder="1" applyAlignment="1">
      <alignment horizontal="center"/>
      <protection/>
    </xf>
    <xf numFmtId="3" fontId="76" fillId="0" borderId="36" xfId="51" applyNumberFormat="1" applyFont="1" applyBorder="1" applyAlignment="1">
      <alignment horizontal="center"/>
      <protection/>
    </xf>
    <xf numFmtId="0" fontId="76" fillId="0" borderId="36" xfId="51" applyFont="1" applyBorder="1" applyAlignment="1">
      <alignment horizontal="center"/>
      <protection/>
    </xf>
    <xf numFmtId="0" fontId="76" fillId="0" borderId="35" xfId="51" applyFont="1" applyBorder="1" applyAlignment="1">
      <alignment horizontal="center"/>
      <protection/>
    </xf>
    <xf numFmtId="3" fontId="76" fillId="0" borderId="38" xfId="51" applyNumberFormat="1" applyFont="1" applyBorder="1" applyAlignment="1">
      <alignment horizontal="center"/>
      <protection/>
    </xf>
    <xf numFmtId="0" fontId="27" fillId="0" borderId="39" xfId="51" applyFont="1" applyBorder="1" applyAlignment="1">
      <alignment horizontal="center"/>
      <protection/>
    </xf>
    <xf numFmtId="3" fontId="76" fillId="0" borderId="36" xfId="51" applyNumberFormat="1" applyFont="1" applyBorder="1" applyAlignment="1">
      <alignment horizontal="center"/>
      <protection/>
    </xf>
    <xf numFmtId="0" fontId="34" fillId="0" borderId="39" xfId="51" applyFont="1" applyBorder="1" applyAlignment="1">
      <alignment horizontal="center"/>
      <protection/>
    </xf>
    <xf numFmtId="0" fontId="83" fillId="0" borderId="33" xfId="51" applyFont="1" applyBorder="1" applyAlignment="1">
      <alignment horizontal="right" vertical="center"/>
      <protection/>
    </xf>
    <xf numFmtId="0" fontId="83" fillId="0" borderId="34" xfId="51" applyFont="1" applyBorder="1" applyAlignment="1">
      <alignment horizontal="right" vertical="center"/>
      <protection/>
    </xf>
    <xf numFmtId="0" fontId="76" fillId="0" borderId="35" xfId="51" applyFont="1" applyBorder="1" applyAlignment="1">
      <alignment horizontal="center" vertical="center"/>
      <protection/>
    </xf>
    <xf numFmtId="0" fontId="76" fillId="0" borderId="36" xfId="51" applyFont="1" applyBorder="1" applyAlignment="1">
      <alignment horizontal="center" vertical="center"/>
      <protection/>
    </xf>
    <xf numFmtId="0" fontId="76" fillId="0" borderId="37" xfId="51" applyFont="1" applyBorder="1" applyAlignment="1">
      <alignment horizontal="center" vertical="center"/>
      <protection/>
    </xf>
    <xf numFmtId="0" fontId="76" fillId="0" borderId="36" xfId="51" applyFont="1" applyBorder="1" applyAlignment="1">
      <alignment horizontal="center" vertical="center"/>
      <protection/>
    </xf>
    <xf numFmtId="3" fontId="76" fillId="0" borderId="35" xfId="51" applyNumberFormat="1" applyFont="1" applyBorder="1" applyAlignment="1">
      <alignment horizontal="center" vertical="center"/>
      <protection/>
    </xf>
    <xf numFmtId="0" fontId="76" fillId="0" borderId="38" xfId="51" applyFont="1" applyBorder="1" applyAlignment="1">
      <alignment horizontal="center" vertical="center"/>
      <protection/>
    </xf>
    <xf numFmtId="0" fontId="27" fillId="0" borderId="39" xfId="51" applyFont="1" applyBorder="1" applyAlignment="1">
      <alignment horizontal="center" vertical="center"/>
      <protection/>
    </xf>
    <xf numFmtId="0" fontId="84" fillId="0" borderId="33" xfId="51" applyFont="1" applyBorder="1" applyAlignment="1">
      <alignment horizontal="right" vertical="center"/>
      <protection/>
    </xf>
    <xf numFmtId="0" fontId="84" fillId="0" borderId="34" xfId="51" applyFont="1" applyBorder="1" applyAlignment="1">
      <alignment horizontal="right" vertical="center"/>
      <protection/>
    </xf>
    <xf numFmtId="0" fontId="83" fillId="34" borderId="40" xfId="51" applyFont="1" applyFill="1" applyBorder="1" applyAlignment="1">
      <alignment horizontal="center" vertical="center" textRotation="90"/>
      <protection/>
    </xf>
    <xf numFmtId="0" fontId="83" fillId="0" borderId="41" xfId="51" applyFont="1" applyBorder="1" applyAlignment="1">
      <alignment horizontal="right"/>
      <protection/>
    </xf>
    <xf numFmtId="3" fontId="23" fillId="0" borderId="39" xfId="51" applyNumberFormat="1" applyFont="1" applyBorder="1" applyAlignment="1">
      <alignment horizontal="center"/>
      <protection/>
    </xf>
    <xf numFmtId="0" fontId="83" fillId="34" borderId="42" xfId="51" applyFont="1" applyFill="1" applyBorder="1" applyAlignment="1">
      <alignment horizontal="center" vertical="center" textRotation="90"/>
      <protection/>
    </xf>
    <xf numFmtId="0" fontId="83" fillId="0" borderId="37" xfId="51" applyFont="1" applyBorder="1" applyAlignment="1">
      <alignment horizontal="right" vertical="center"/>
      <protection/>
    </xf>
    <xf numFmtId="0" fontId="83" fillId="0" borderId="37" xfId="51" applyFont="1" applyBorder="1" applyAlignment="1">
      <alignment horizontal="right" vertical="center" wrapText="1"/>
      <protection/>
    </xf>
    <xf numFmtId="0" fontId="83" fillId="0" borderId="0" xfId="51" applyFont="1" applyAlignment="1">
      <alignment horizontal="right" vertical="center"/>
      <protection/>
    </xf>
    <xf numFmtId="0" fontId="76" fillId="0" borderId="43" xfId="51" applyFont="1" applyBorder="1" applyAlignment="1">
      <alignment horizontal="center" vertical="center"/>
      <protection/>
    </xf>
    <xf numFmtId="0" fontId="76" fillId="0" borderId="32" xfId="51" applyFont="1" applyBorder="1" applyAlignment="1">
      <alignment horizontal="center" vertical="center"/>
      <protection/>
    </xf>
    <xf numFmtId="0" fontId="76" fillId="0" borderId="44" xfId="51" applyFont="1" applyBorder="1" applyAlignment="1">
      <alignment horizontal="center" vertical="center"/>
      <protection/>
    </xf>
    <xf numFmtId="0" fontId="76" fillId="0" borderId="0" xfId="51" applyFont="1" applyAlignment="1">
      <alignment horizontal="center" vertical="center"/>
      <protection/>
    </xf>
    <xf numFmtId="0" fontId="76" fillId="0" borderId="45" xfId="51" applyFont="1" applyBorder="1" applyAlignment="1">
      <alignment horizontal="center" vertical="center"/>
      <protection/>
    </xf>
    <xf numFmtId="0" fontId="76" fillId="0" borderId="32" xfId="51" applyFont="1" applyBorder="1" applyAlignment="1">
      <alignment horizontal="center" vertical="center"/>
      <protection/>
    </xf>
    <xf numFmtId="0" fontId="76" fillId="0" borderId="29" xfId="51" applyFont="1" applyBorder="1" applyAlignment="1">
      <alignment horizontal="center" vertical="center"/>
      <protection/>
    </xf>
    <xf numFmtId="3" fontId="76" fillId="0" borderId="29" xfId="51" applyNumberFormat="1" applyFont="1" applyBorder="1" applyAlignment="1">
      <alignment horizontal="center" vertical="center"/>
      <protection/>
    </xf>
    <xf numFmtId="0" fontId="76" fillId="0" borderId="30" xfId="51" applyFont="1" applyBorder="1" applyAlignment="1">
      <alignment horizontal="center" vertical="center"/>
      <protection/>
    </xf>
    <xf numFmtId="0" fontId="27" fillId="0" borderId="46" xfId="51" applyFont="1" applyBorder="1" applyAlignment="1">
      <alignment horizontal="center" vertical="center"/>
      <protection/>
    </xf>
    <xf numFmtId="0" fontId="77" fillId="33" borderId="47" xfId="51" applyFont="1" applyFill="1" applyBorder="1" applyAlignment="1">
      <alignment vertical="top"/>
      <protection/>
    </xf>
    <xf numFmtId="0" fontId="85" fillId="0" borderId="48" xfId="51" applyFont="1" applyBorder="1" applyAlignment="1">
      <alignment horizontal="center" vertical="center" wrapText="1"/>
      <protection/>
    </xf>
    <xf numFmtId="0" fontId="85" fillId="0" borderId="49" xfId="51" applyFont="1" applyBorder="1" applyAlignment="1">
      <alignment horizontal="center" vertical="center" wrapText="1"/>
      <protection/>
    </xf>
    <xf numFmtId="0" fontId="79" fillId="0" borderId="50" xfId="51" applyFont="1" applyBorder="1" applyAlignment="1">
      <alignment horizontal="center" vertical="center"/>
      <protection/>
    </xf>
    <xf numFmtId="3" fontId="79" fillId="34" borderId="50" xfId="51" applyNumberFormat="1" applyFont="1" applyFill="1" applyBorder="1" applyAlignment="1">
      <alignment horizontal="center" vertical="center"/>
      <protection/>
    </xf>
    <xf numFmtId="3" fontId="79" fillId="34" borderId="51" xfId="51" applyNumberFormat="1" applyFont="1" applyFill="1" applyBorder="1" applyAlignment="1">
      <alignment horizontal="center" vertical="center"/>
      <protection/>
    </xf>
    <xf numFmtId="3" fontId="79" fillId="34" borderId="52" xfId="51" applyNumberFormat="1" applyFont="1" applyFill="1" applyBorder="1" applyAlignment="1">
      <alignment horizontal="center" vertical="center"/>
      <protection/>
    </xf>
    <xf numFmtId="0" fontId="79" fillId="34" borderId="50" xfId="51" applyFont="1" applyFill="1" applyBorder="1" applyAlignment="1">
      <alignment horizontal="center" vertical="center"/>
      <protection/>
    </xf>
    <xf numFmtId="0" fontId="79" fillId="34" borderId="53" xfId="51" applyFont="1" applyFill="1" applyBorder="1" applyAlignment="1">
      <alignment horizontal="center" vertical="center"/>
      <protection/>
    </xf>
    <xf numFmtId="0" fontId="37" fillId="0" borderId="54" xfId="51" applyFont="1" applyBorder="1" applyAlignment="1">
      <alignment horizontal="center" vertical="center"/>
      <protection/>
    </xf>
    <xf numFmtId="0" fontId="77" fillId="33" borderId="26" xfId="51" applyFont="1" applyFill="1" applyBorder="1" applyAlignment="1">
      <alignment horizontal="center" vertical="top"/>
      <protection/>
    </xf>
    <xf numFmtId="0" fontId="79" fillId="33" borderId="55" xfId="51" applyFont="1" applyFill="1" applyBorder="1" applyAlignment="1">
      <alignment horizontal="center" vertical="center"/>
      <protection/>
    </xf>
    <xf numFmtId="0" fontId="79" fillId="33" borderId="56" xfId="51" applyFont="1" applyFill="1" applyBorder="1" applyAlignment="1">
      <alignment horizontal="center" vertical="center"/>
      <protection/>
    </xf>
    <xf numFmtId="3" fontId="79" fillId="33" borderId="57" xfId="51" applyNumberFormat="1" applyFont="1" applyFill="1" applyBorder="1" applyAlignment="1">
      <alignment horizontal="center"/>
      <protection/>
    </xf>
    <xf numFmtId="3" fontId="76" fillId="33" borderId="58" xfId="51" applyNumberFormat="1" applyFont="1" applyFill="1" applyBorder="1" applyAlignment="1">
      <alignment horizontal="center" vertical="center"/>
      <protection/>
    </xf>
    <xf numFmtId="3" fontId="76" fillId="33" borderId="59" xfId="51" applyNumberFormat="1" applyFont="1" applyFill="1" applyBorder="1" applyAlignment="1">
      <alignment horizontal="center" vertical="center"/>
      <protection/>
    </xf>
    <xf numFmtId="0" fontId="76" fillId="33" borderId="58" xfId="51" applyFont="1" applyFill="1" applyBorder="1" applyAlignment="1">
      <alignment horizontal="center" vertical="center"/>
      <protection/>
    </xf>
    <xf numFmtId="0" fontId="76" fillId="33" borderId="60" xfId="51" applyFont="1" applyFill="1" applyBorder="1" applyAlignment="1">
      <alignment horizontal="center" vertical="center"/>
      <protection/>
    </xf>
    <xf numFmtId="3" fontId="27" fillId="33" borderId="61" xfId="51" applyNumberFormat="1" applyFont="1" applyFill="1" applyBorder="1" applyAlignment="1">
      <alignment horizontal="center"/>
      <protection/>
    </xf>
    <xf numFmtId="0" fontId="77" fillId="0" borderId="27" xfId="51" applyFont="1" applyBorder="1" applyAlignment="1">
      <alignment horizontal="center"/>
      <protection/>
    </xf>
    <xf numFmtId="0" fontId="77" fillId="0" borderId="28" xfId="51" applyFont="1" applyBorder="1" applyAlignment="1">
      <alignment horizontal="center"/>
      <protection/>
    </xf>
    <xf numFmtId="165" fontId="77" fillId="0" borderId="32" xfId="51" applyNumberFormat="1" applyFont="1" applyBorder="1" applyAlignment="1">
      <alignment horizontal="center"/>
      <protection/>
    </xf>
    <xf numFmtId="165" fontId="77" fillId="0" borderId="30" xfId="51" applyNumberFormat="1" applyFont="1" applyBorder="1" applyAlignment="1">
      <alignment horizontal="center"/>
      <protection/>
    </xf>
    <xf numFmtId="0" fontId="38" fillId="0" borderId="31" xfId="51" applyFont="1" applyBorder="1" applyAlignment="1">
      <alignment horizontal="center"/>
      <protection/>
    </xf>
    <xf numFmtId="0" fontId="39" fillId="0" borderId="0" xfId="51" applyFont="1" applyAlignment="1">
      <alignment horizontal="center"/>
      <protection/>
    </xf>
    <xf numFmtId="0" fontId="79" fillId="33" borderId="27" xfId="51" applyFont="1" applyFill="1" applyBorder="1" applyAlignment="1">
      <alignment horizontal="center" vertical="center"/>
      <protection/>
    </xf>
    <xf numFmtId="0" fontId="79" fillId="33" borderId="28" xfId="51" applyFont="1" applyFill="1" applyBorder="1" applyAlignment="1">
      <alignment horizontal="center" vertical="center"/>
      <protection/>
    </xf>
    <xf numFmtId="3" fontId="79" fillId="33" borderId="32" xfId="51" applyNumberFormat="1" applyFont="1" applyFill="1" applyBorder="1" applyAlignment="1">
      <alignment horizontal="center"/>
      <protection/>
    </xf>
    <xf numFmtId="3" fontId="27" fillId="33" borderId="31" xfId="51" applyNumberFormat="1" applyFont="1" applyFill="1" applyBorder="1" applyAlignment="1">
      <alignment horizontal="center"/>
      <protection/>
    </xf>
    <xf numFmtId="0" fontId="77" fillId="0" borderId="62" xfId="51" applyFont="1" applyBorder="1" applyAlignment="1">
      <alignment horizontal="center"/>
      <protection/>
    </xf>
    <xf numFmtId="0" fontId="77" fillId="0" borderId="63" xfId="51" applyFont="1" applyBorder="1" applyAlignment="1">
      <alignment horizontal="center"/>
      <protection/>
    </xf>
    <xf numFmtId="0" fontId="86" fillId="33" borderId="18" xfId="51" applyFont="1" applyFill="1" applyBorder="1" applyAlignment="1">
      <alignment horizontal="center" vertical="top"/>
      <protection/>
    </xf>
    <xf numFmtId="0" fontId="79" fillId="33" borderId="55" xfId="51" applyFont="1" applyFill="1" applyBorder="1" applyAlignment="1">
      <alignment horizontal="center"/>
      <protection/>
    </xf>
    <xf numFmtId="0" fontId="79" fillId="33" borderId="56" xfId="51" applyFont="1" applyFill="1" applyBorder="1" applyAlignment="1">
      <alignment horizontal="center"/>
      <protection/>
    </xf>
    <xf numFmtId="3" fontId="76" fillId="33" borderId="57" xfId="51" applyNumberFormat="1" applyFont="1" applyFill="1" applyBorder="1" applyAlignment="1">
      <alignment horizontal="center"/>
      <protection/>
    </xf>
    <xf numFmtId="3" fontId="76" fillId="33" borderId="58" xfId="51" applyNumberFormat="1" applyFont="1" applyFill="1" applyBorder="1" applyAlignment="1">
      <alignment horizontal="center"/>
      <protection/>
    </xf>
    <xf numFmtId="3" fontId="76" fillId="33" borderId="59" xfId="51" applyNumberFormat="1" applyFont="1" applyFill="1" applyBorder="1" applyAlignment="1">
      <alignment horizontal="center"/>
      <protection/>
    </xf>
    <xf numFmtId="3" fontId="76" fillId="33" borderId="60" xfId="51" applyNumberFormat="1" applyFont="1" applyFill="1" applyBorder="1" applyAlignment="1">
      <alignment horizontal="center"/>
      <protection/>
    </xf>
    <xf numFmtId="0" fontId="86" fillId="33" borderId="26" xfId="51" applyFont="1" applyFill="1" applyBorder="1" applyAlignment="1">
      <alignment horizontal="center" vertical="top"/>
      <protection/>
    </xf>
    <xf numFmtId="0" fontId="85" fillId="0" borderId="27" xfId="51" applyFont="1" applyBorder="1" applyAlignment="1">
      <alignment horizontal="center"/>
      <protection/>
    </xf>
    <xf numFmtId="0" fontId="85" fillId="0" borderId="28" xfId="51" applyFont="1" applyBorder="1" applyAlignment="1">
      <alignment horizontal="center"/>
      <protection/>
    </xf>
    <xf numFmtId="0" fontId="34" fillId="0" borderId="31" xfId="51" applyFont="1" applyBorder="1" applyAlignment="1">
      <alignment horizontal="center"/>
      <protection/>
    </xf>
    <xf numFmtId="0" fontId="79" fillId="33" borderId="27" xfId="51" applyFont="1" applyFill="1" applyBorder="1" applyAlignment="1">
      <alignment horizontal="center"/>
      <protection/>
    </xf>
    <xf numFmtId="0" fontId="79" fillId="33" borderId="28" xfId="51" applyFont="1" applyFill="1" applyBorder="1" applyAlignment="1">
      <alignment horizontal="center"/>
      <protection/>
    </xf>
    <xf numFmtId="0" fontId="76" fillId="33" borderId="0" xfId="51" applyFont="1" applyFill="1" applyAlignment="1">
      <alignment horizontal="center" vertical="center"/>
      <protection/>
    </xf>
    <xf numFmtId="165" fontId="77" fillId="0" borderId="64" xfId="51" applyNumberFormat="1" applyFont="1" applyBorder="1" applyAlignment="1">
      <alignment horizontal="center"/>
      <protection/>
    </xf>
    <xf numFmtId="165" fontId="77" fillId="0" borderId="65" xfId="51" applyNumberFormat="1" applyFont="1" applyBorder="1" applyAlignment="1">
      <alignment horizontal="center"/>
      <protection/>
    </xf>
    <xf numFmtId="0" fontId="38" fillId="0" borderId="46" xfId="51" applyFont="1" applyBorder="1" applyAlignment="1">
      <alignment horizontal="center"/>
      <protection/>
    </xf>
    <xf numFmtId="0" fontId="86" fillId="33" borderId="47" xfId="51" applyFont="1" applyFill="1" applyBorder="1" applyAlignment="1">
      <alignment horizontal="center" vertical="top"/>
      <protection/>
    </xf>
    <xf numFmtId="0" fontId="84" fillId="0" borderId="48" xfId="51" applyFont="1" applyBorder="1" applyAlignment="1">
      <alignment horizontal="center" vertical="center" wrapText="1"/>
      <protection/>
    </xf>
    <xf numFmtId="0" fontId="84" fillId="0" borderId="49" xfId="51" applyFont="1" applyBorder="1" applyAlignment="1">
      <alignment horizontal="center" vertical="center" wrapText="1"/>
      <protection/>
    </xf>
    <xf numFmtId="1" fontId="79" fillId="0" borderId="32" xfId="51" applyNumberFormat="1" applyFont="1" applyBorder="1" applyAlignment="1">
      <alignment horizontal="center" vertical="center"/>
      <protection/>
    </xf>
    <xf numFmtId="3" fontId="79" fillId="34" borderId="58" xfId="51" applyNumberFormat="1" applyFont="1" applyFill="1" applyBorder="1" applyAlignment="1">
      <alignment horizontal="center" vertical="center"/>
      <protection/>
    </xf>
    <xf numFmtId="3" fontId="79" fillId="34" borderId="59" xfId="51" applyNumberFormat="1" applyFont="1" applyFill="1" applyBorder="1" applyAlignment="1">
      <alignment horizontal="center" vertical="center"/>
      <protection/>
    </xf>
    <xf numFmtId="3" fontId="79" fillId="34" borderId="60" xfId="51" applyNumberFormat="1" applyFont="1" applyFill="1" applyBorder="1" applyAlignment="1">
      <alignment horizontal="center" vertical="center"/>
      <protection/>
    </xf>
    <xf numFmtId="0" fontId="87" fillId="0" borderId="31" xfId="51" applyFont="1" applyBorder="1" applyAlignment="1">
      <alignment horizontal="center" vertical="center"/>
      <protection/>
    </xf>
    <xf numFmtId="0" fontId="86" fillId="35" borderId="55" xfId="51" applyFont="1" applyFill="1" applyBorder="1" applyAlignment="1">
      <alignment horizontal="center" vertical="top"/>
      <protection/>
    </xf>
    <xf numFmtId="0" fontId="78" fillId="35" borderId="55" xfId="51" applyFont="1" applyFill="1" applyBorder="1" applyAlignment="1">
      <alignment horizontal="center" vertical="center" wrapText="1"/>
      <protection/>
    </xf>
    <xf numFmtId="0" fontId="78" fillId="35" borderId="56" xfId="51" applyFont="1" applyFill="1" applyBorder="1" applyAlignment="1">
      <alignment horizontal="center" vertical="center" wrapText="1"/>
      <protection/>
    </xf>
    <xf numFmtId="0" fontId="79" fillId="35" borderId="66" xfId="51" applyFont="1" applyFill="1" applyBorder="1" applyAlignment="1">
      <alignment horizontal="center" vertical="center"/>
      <protection/>
    </xf>
    <xf numFmtId="3" fontId="79" fillId="35" borderId="67" xfId="51" applyNumberFormat="1" applyFont="1" applyFill="1" applyBorder="1" applyAlignment="1">
      <alignment horizontal="center" vertical="center"/>
      <protection/>
    </xf>
    <xf numFmtId="0" fontId="79" fillId="35" borderId="67" xfId="51" applyFont="1" applyFill="1" applyBorder="1" applyAlignment="1">
      <alignment horizontal="center" vertical="center"/>
      <protection/>
    </xf>
    <xf numFmtId="0" fontId="79" fillId="35" borderId="68" xfId="51" applyFont="1" applyFill="1" applyBorder="1" applyAlignment="1">
      <alignment horizontal="center" vertical="center"/>
      <protection/>
    </xf>
    <xf numFmtId="3" fontId="27" fillId="35" borderId="18" xfId="51" applyNumberFormat="1" applyFont="1" applyFill="1" applyBorder="1" applyAlignment="1">
      <alignment horizontal="center" vertical="center"/>
      <protection/>
    </xf>
    <xf numFmtId="0" fontId="86" fillId="35" borderId="27" xfId="51" applyFont="1" applyFill="1" applyBorder="1" applyAlignment="1">
      <alignment horizontal="center" vertical="top"/>
      <protection/>
    </xf>
    <xf numFmtId="0" fontId="84" fillId="36" borderId="69" xfId="51" applyFont="1" applyFill="1" applyBorder="1" applyAlignment="1">
      <alignment horizontal="center" vertical="center" wrapText="1"/>
      <protection/>
    </xf>
    <xf numFmtId="0" fontId="84" fillId="36" borderId="70" xfId="51" applyFont="1" applyFill="1" applyBorder="1" applyAlignment="1">
      <alignment horizontal="center" vertical="center" wrapText="1"/>
      <protection/>
    </xf>
    <xf numFmtId="0" fontId="79" fillId="36" borderId="71" xfId="51" applyFont="1" applyFill="1" applyBorder="1" applyAlignment="1">
      <alignment horizontal="center" vertical="center"/>
      <protection/>
    </xf>
    <xf numFmtId="3" fontId="79" fillId="36" borderId="72" xfId="51" applyNumberFormat="1" applyFont="1" applyFill="1" applyBorder="1" applyAlignment="1">
      <alignment horizontal="center" vertical="center"/>
      <protection/>
    </xf>
    <xf numFmtId="0" fontId="79" fillId="36" borderId="72" xfId="51" applyFont="1" applyFill="1" applyBorder="1" applyAlignment="1">
      <alignment horizontal="center" vertical="center"/>
      <protection/>
    </xf>
    <xf numFmtId="0" fontId="79" fillId="36" borderId="73" xfId="51" applyFont="1" applyFill="1" applyBorder="1" applyAlignment="1">
      <alignment horizontal="center" vertical="center"/>
      <protection/>
    </xf>
    <xf numFmtId="3" fontId="27" fillId="36" borderId="74" xfId="51" applyNumberFormat="1" applyFont="1" applyFill="1" applyBorder="1" applyAlignment="1">
      <alignment horizontal="center" vertical="center"/>
      <protection/>
    </xf>
    <xf numFmtId="0" fontId="84" fillId="36" borderId="27" xfId="51" applyFont="1" applyFill="1" applyBorder="1" applyAlignment="1">
      <alignment horizontal="center" vertical="center" wrapText="1"/>
      <protection/>
    </xf>
    <xf numFmtId="0" fontId="84" fillId="36" borderId="28" xfId="51" applyFont="1" applyFill="1" applyBorder="1" applyAlignment="1">
      <alignment horizontal="center" vertical="center" wrapText="1"/>
      <protection/>
    </xf>
    <xf numFmtId="0" fontId="79" fillId="36" borderId="75" xfId="51" applyFont="1" applyFill="1" applyBorder="1" applyAlignment="1">
      <alignment horizontal="center" vertical="center"/>
      <protection/>
    </xf>
    <xf numFmtId="3" fontId="79" fillId="36" borderId="72" xfId="51" applyNumberFormat="1" applyFont="1" applyFill="1" applyBorder="1" applyAlignment="1">
      <alignment horizontal="center" vertical="center"/>
      <protection/>
    </xf>
    <xf numFmtId="0" fontId="84" fillId="36" borderId="72" xfId="51" applyFont="1" applyFill="1" applyBorder="1" applyAlignment="1">
      <alignment horizontal="center" vertical="center" wrapText="1"/>
      <protection/>
    </xf>
    <xf numFmtId="0" fontId="79" fillId="36" borderId="76" xfId="51" applyFont="1" applyFill="1" applyBorder="1" applyAlignment="1">
      <alignment horizontal="center" vertical="center"/>
      <protection/>
    </xf>
    <xf numFmtId="0" fontId="79" fillId="36" borderId="77" xfId="51" applyFont="1" applyFill="1" applyBorder="1" applyAlignment="1">
      <alignment horizontal="center" vertical="center"/>
      <protection/>
    </xf>
    <xf numFmtId="3" fontId="27" fillId="36" borderId="78" xfId="51" applyNumberFormat="1" applyFont="1" applyFill="1" applyBorder="1" applyAlignment="1">
      <alignment horizontal="center" vertical="center"/>
      <protection/>
    </xf>
    <xf numFmtId="0" fontId="86" fillId="35" borderId="62" xfId="51" applyFont="1" applyFill="1" applyBorder="1" applyAlignment="1">
      <alignment horizontal="center" vertical="top"/>
      <protection/>
    </xf>
    <xf numFmtId="0" fontId="82" fillId="37" borderId="62" xfId="51" applyFont="1" applyFill="1" applyBorder="1" applyAlignment="1">
      <alignment horizontal="center" vertical="center" wrapText="1"/>
      <protection/>
    </xf>
    <xf numFmtId="0" fontId="82" fillId="37" borderId="63" xfId="51" applyFont="1" applyFill="1" applyBorder="1" applyAlignment="1">
      <alignment horizontal="center" vertical="center" wrapText="1"/>
      <protection/>
    </xf>
    <xf numFmtId="0" fontId="79" fillId="37" borderId="79" xfId="51" applyFont="1" applyFill="1" applyBorder="1" applyAlignment="1">
      <alignment horizontal="center" vertical="center"/>
      <protection/>
    </xf>
    <xf numFmtId="0" fontId="79" fillId="34" borderId="76" xfId="51" applyFont="1" applyFill="1" applyBorder="1" applyAlignment="1">
      <alignment horizontal="center" vertical="center"/>
      <protection/>
    </xf>
    <xf numFmtId="0" fontId="79" fillId="34" borderId="77" xfId="51" applyFont="1" applyFill="1" applyBorder="1" applyAlignment="1">
      <alignment horizontal="center" vertical="center"/>
      <protection/>
    </xf>
    <xf numFmtId="3" fontId="27" fillId="34" borderId="80" xfId="51" applyNumberFormat="1" applyFont="1" applyFill="1" applyBorder="1" applyAlignment="1">
      <alignment horizontal="center" vertical="center"/>
      <protection/>
    </xf>
    <xf numFmtId="0" fontId="42" fillId="0" borderId="0" xfId="51" applyFont="1" applyAlignment="1">
      <alignment horizontal="center"/>
      <protection/>
    </xf>
    <xf numFmtId="0" fontId="77" fillId="38" borderId="26" xfId="51" applyFont="1" applyFill="1" applyBorder="1" applyAlignment="1">
      <alignment horizontal="center" vertical="top"/>
      <protection/>
    </xf>
    <xf numFmtId="0" fontId="82" fillId="38" borderId="55" xfId="51" applyFont="1" applyFill="1" applyBorder="1" applyAlignment="1">
      <alignment horizontal="center"/>
      <protection/>
    </xf>
    <xf numFmtId="0" fontId="82" fillId="38" borderId="56" xfId="51" applyFont="1" applyFill="1" applyBorder="1" applyAlignment="1">
      <alignment horizontal="center"/>
      <protection/>
    </xf>
    <xf numFmtId="3" fontId="79" fillId="38" borderId="58" xfId="51" applyNumberFormat="1" applyFont="1" applyFill="1" applyBorder="1" applyAlignment="1">
      <alignment horizontal="center"/>
      <protection/>
    </xf>
    <xf numFmtId="3" fontId="79" fillId="38" borderId="57" xfId="51" applyNumberFormat="1" applyFont="1" applyFill="1" applyBorder="1" applyAlignment="1">
      <alignment horizontal="center" vertical="center"/>
      <protection/>
    </xf>
    <xf numFmtId="3" fontId="79" fillId="38" borderId="60" xfId="51" applyNumberFormat="1" applyFont="1" applyFill="1" applyBorder="1" applyAlignment="1">
      <alignment horizontal="center"/>
      <protection/>
    </xf>
    <xf numFmtId="3" fontId="27" fillId="34" borderId="81" xfId="51" applyNumberFormat="1" applyFont="1" applyFill="1" applyBorder="1" applyAlignment="1">
      <alignment horizontal="center" vertical="center"/>
      <protection/>
    </xf>
    <xf numFmtId="0" fontId="82" fillId="38" borderId="27" xfId="51" applyFont="1" applyFill="1" applyBorder="1" applyAlignment="1">
      <alignment horizontal="center"/>
      <protection/>
    </xf>
    <xf numFmtId="0" fontId="82" fillId="38" borderId="28" xfId="51" applyFont="1" applyFill="1" applyBorder="1" applyAlignment="1">
      <alignment horizontal="center"/>
      <protection/>
    </xf>
    <xf numFmtId="3" fontId="79" fillId="38" borderId="29" xfId="51" applyNumberFormat="1" applyFont="1" applyFill="1" applyBorder="1" applyAlignment="1">
      <alignment horizontal="center"/>
      <protection/>
    </xf>
    <xf numFmtId="3" fontId="79" fillId="38" borderId="32" xfId="51" applyNumberFormat="1" applyFont="1" applyFill="1" applyBorder="1" applyAlignment="1">
      <alignment horizontal="center" vertical="center"/>
      <protection/>
    </xf>
    <xf numFmtId="3" fontId="79" fillId="38" borderId="30" xfId="51" applyNumberFormat="1" applyFont="1" applyFill="1" applyBorder="1" applyAlignment="1">
      <alignment horizontal="center"/>
      <protection/>
    </xf>
    <xf numFmtId="0" fontId="82" fillId="0" borderId="82" xfId="51" applyFont="1" applyBorder="1" applyAlignment="1">
      <alignment horizontal="center" vertical="center"/>
      <protection/>
    </xf>
    <xf numFmtId="0" fontId="82" fillId="0" borderId="83" xfId="51" applyFont="1" applyBorder="1" applyAlignment="1">
      <alignment horizontal="center" vertical="center"/>
      <protection/>
    </xf>
    <xf numFmtId="0" fontId="79" fillId="0" borderId="84" xfId="51" applyFont="1" applyBorder="1" applyAlignment="1">
      <alignment horizontal="center" vertical="center"/>
      <protection/>
    </xf>
    <xf numFmtId="3" fontId="79" fillId="0" borderId="32" xfId="51" applyNumberFormat="1" applyFont="1" applyBorder="1" applyAlignment="1">
      <alignment horizontal="center" vertical="center"/>
      <protection/>
    </xf>
    <xf numFmtId="0" fontId="79" fillId="0" borderId="85" xfId="51" applyFont="1" applyBorder="1" applyAlignment="1">
      <alignment horizontal="center" vertical="center"/>
      <protection/>
    </xf>
    <xf numFmtId="0" fontId="79" fillId="0" borderId="86" xfId="51" applyFont="1" applyBorder="1" applyAlignment="1">
      <alignment horizontal="center" vertical="center"/>
      <protection/>
    </xf>
    <xf numFmtId="0" fontId="79" fillId="0" borderId="87" xfId="51" applyFont="1" applyBorder="1" applyAlignment="1">
      <alignment horizontal="center" vertical="center"/>
      <protection/>
    </xf>
    <xf numFmtId="3" fontId="27" fillId="34" borderId="88" xfId="51" applyNumberFormat="1" applyFont="1" applyFill="1" applyBorder="1" applyAlignment="1">
      <alignment horizontal="center" vertical="center"/>
      <protection/>
    </xf>
    <xf numFmtId="0" fontId="43" fillId="0" borderId="0" xfId="51" applyFont="1" applyAlignment="1">
      <alignment horizontal="center" vertical="center"/>
      <protection/>
    </xf>
    <xf numFmtId="0" fontId="77" fillId="38" borderId="47" xfId="51" applyFont="1" applyFill="1" applyBorder="1" applyAlignment="1">
      <alignment horizontal="center" vertical="top"/>
      <protection/>
    </xf>
    <xf numFmtId="0" fontId="85" fillId="0" borderId="48" xfId="51" applyFont="1" applyBorder="1" applyAlignment="1">
      <alignment horizontal="center" vertical="center"/>
      <protection/>
    </xf>
    <xf numFmtId="0" fontId="85" fillId="0" borderId="49" xfId="51" applyFont="1" applyBorder="1" applyAlignment="1">
      <alignment horizontal="center" vertical="center"/>
      <protection/>
    </xf>
    <xf numFmtId="0" fontId="82" fillId="0" borderId="89" xfId="51" applyFont="1" applyBorder="1" applyAlignment="1">
      <alignment horizontal="center" vertical="center"/>
      <protection/>
    </xf>
    <xf numFmtId="0" fontId="82" fillId="0" borderId="90" xfId="51" applyFont="1" applyBorder="1" applyAlignment="1">
      <alignment horizontal="center" vertical="center"/>
      <protection/>
    </xf>
    <xf numFmtId="0" fontId="82" fillId="0" borderId="91" xfId="51" applyFont="1" applyBorder="1" applyAlignment="1">
      <alignment horizontal="center" vertical="center"/>
      <protection/>
    </xf>
    <xf numFmtId="0" fontId="82" fillId="0" borderId="92" xfId="51" applyFont="1" applyBorder="1" applyAlignment="1">
      <alignment horizontal="center" vertical="center"/>
      <protection/>
    </xf>
    <xf numFmtId="3" fontId="27" fillId="34" borderId="31" xfId="51" applyNumberFormat="1" applyFont="1" applyFill="1" applyBorder="1" applyAlignment="1">
      <alignment horizontal="center" vertical="center"/>
      <protection/>
    </xf>
    <xf numFmtId="0" fontId="44" fillId="0" borderId="0" xfId="51" applyFont="1" applyAlignment="1">
      <alignment horizontal="center" vertical="center"/>
      <protection/>
    </xf>
    <xf numFmtId="0" fontId="79" fillId="38" borderId="57" xfId="51" applyFont="1" applyFill="1" applyBorder="1" applyAlignment="1">
      <alignment horizontal="center"/>
      <protection/>
    </xf>
    <xf numFmtId="0" fontId="79" fillId="38" borderId="58" xfId="51" applyFont="1" applyFill="1" applyBorder="1" applyAlignment="1">
      <alignment horizontal="center"/>
      <protection/>
    </xf>
    <xf numFmtId="0" fontId="79" fillId="38" borderId="59" xfId="51" applyFont="1" applyFill="1" applyBorder="1" applyAlignment="1">
      <alignment horizontal="center"/>
      <protection/>
    </xf>
    <xf numFmtId="0" fontId="79" fillId="38" borderId="60" xfId="51" applyFont="1" applyFill="1" applyBorder="1" applyAlignment="1">
      <alignment horizontal="center"/>
      <protection/>
    </xf>
    <xf numFmtId="3" fontId="27" fillId="38" borderId="61" xfId="51" applyNumberFormat="1" applyFont="1" applyFill="1" applyBorder="1" applyAlignment="1">
      <alignment horizontal="center" vertical="center"/>
      <protection/>
    </xf>
    <xf numFmtId="0" fontId="77" fillId="0" borderId="29" xfId="51" applyFont="1" applyBorder="1" applyAlignment="1">
      <alignment horizontal="center"/>
      <protection/>
    </xf>
    <xf numFmtId="0" fontId="77" fillId="0" borderId="30" xfId="51" applyFont="1" applyBorder="1" applyAlignment="1">
      <alignment horizontal="center"/>
      <protection/>
    </xf>
    <xf numFmtId="3" fontId="34" fillId="0" borderId="31" xfId="51" applyNumberFormat="1" applyFont="1" applyBorder="1" applyAlignment="1">
      <alignment horizontal="center"/>
      <protection/>
    </xf>
    <xf numFmtId="0" fontId="76" fillId="38" borderId="32" xfId="51" applyFont="1" applyFill="1" applyBorder="1" applyAlignment="1">
      <alignment horizontal="center"/>
      <protection/>
    </xf>
    <xf numFmtId="0" fontId="76" fillId="38" borderId="29" xfId="51" applyFont="1" applyFill="1" applyBorder="1" applyAlignment="1">
      <alignment horizontal="center"/>
      <protection/>
    </xf>
    <xf numFmtId="0" fontId="76" fillId="38" borderId="0" xfId="51" applyFont="1" applyFill="1" applyAlignment="1">
      <alignment horizontal="center"/>
      <protection/>
    </xf>
    <xf numFmtId="0" fontId="76" fillId="38" borderId="30" xfId="51" applyFont="1" applyFill="1" applyBorder="1" applyAlignment="1">
      <alignment horizontal="center"/>
      <protection/>
    </xf>
    <xf numFmtId="3" fontId="27" fillId="38" borderId="31" xfId="51" applyNumberFormat="1" applyFont="1" applyFill="1" applyBorder="1" applyAlignment="1">
      <alignment horizontal="center" vertical="center"/>
      <protection/>
    </xf>
    <xf numFmtId="0" fontId="45" fillId="0" borderId="0" xfId="51" applyFont="1" applyAlignment="1">
      <alignment horizontal="center"/>
      <protection/>
    </xf>
    <xf numFmtId="0" fontId="85" fillId="0" borderId="48" xfId="51" applyFont="1" applyBorder="1" applyAlignment="1">
      <alignment horizontal="center" vertical="center"/>
      <protection/>
    </xf>
    <xf numFmtId="0" fontId="85" fillId="0" borderId="49" xfId="51" applyFont="1" applyBorder="1" applyAlignment="1">
      <alignment horizontal="center" vertical="center"/>
      <protection/>
    </xf>
    <xf numFmtId="0" fontId="82" fillId="0" borderId="50" xfId="51" applyFont="1" applyBorder="1" applyAlignment="1">
      <alignment horizontal="center" vertical="center"/>
      <protection/>
    </xf>
    <xf numFmtId="0" fontId="82" fillId="0" borderId="51" xfId="51" applyFont="1" applyBorder="1" applyAlignment="1">
      <alignment horizontal="center" vertical="center"/>
      <protection/>
    </xf>
    <xf numFmtId="0" fontId="82" fillId="0" borderId="52" xfId="51" applyFont="1" applyBorder="1" applyAlignment="1">
      <alignment horizontal="center" vertical="center"/>
      <protection/>
    </xf>
    <xf numFmtId="0" fontId="82" fillId="0" borderId="53" xfId="51" applyFont="1" applyBorder="1" applyAlignment="1">
      <alignment horizontal="center" vertical="center"/>
      <protection/>
    </xf>
    <xf numFmtId="3" fontId="27" fillId="0" borderId="93" xfId="51" applyNumberFormat="1" applyFont="1" applyBorder="1" applyAlignment="1">
      <alignment horizontal="center" vertical="center"/>
      <protection/>
    </xf>
    <xf numFmtId="0" fontId="86" fillId="39" borderId="18" xfId="0" applyFont="1" applyFill="1" applyBorder="1" applyAlignment="1">
      <alignment horizontal="center" vertical="top"/>
    </xf>
    <xf numFmtId="0" fontId="88" fillId="39" borderId="55" xfId="0" applyFont="1" applyFill="1" applyBorder="1" applyAlignment="1">
      <alignment horizontal="center" vertical="center"/>
    </xf>
    <xf numFmtId="0" fontId="88" fillId="39" borderId="56" xfId="0" applyFont="1" applyFill="1" applyBorder="1" applyAlignment="1">
      <alignment horizontal="center" vertical="center"/>
    </xf>
    <xf numFmtId="165" fontId="89" fillId="39" borderId="58" xfId="51" applyNumberFormat="1" applyFont="1" applyFill="1" applyBorder="1" applyAlignment="1">
      <alignment horizontal="center" vertical="center"/>
      <protection/>
    </xf>
    <xf numFmtId="165" fontId="89" fillId="39" borderId="58" xfId="0" applyNumberFormat="1" applyFont="1" applyFill="1" applyBorder="1" applyAlignment="1">
      <alignment horizontal="center" vertical="center"/>
    </xf>
    <xf numFmtId="165" fontId="89" fillId="39" borderId="60" xfId="51" applyNumberFormat="1" applyFont="1" applyFill="1" applyBorder="1" applyAlignment="1">
      <alignment horizontal="center" vertical="center"/>
      <protection/>
    </xf>
    <xf numFmtId="165" fontId="48" fillId="39" borderId="61" xfId="51" applyNumberFormat="1" applyFont="1" applyFill="1" applyBorder="1" applyAlignment="1">
      <alignment horizontal="center" vertical="center"/>
      <protection/>
    </xf>
    <xf numFmtId="0" fontId="86" fillId="39" borderId="26" xfId="0" applyFont="1" applyFill="1" applyBorder="1" applyAlignment="1">
      <alignment horizontal="center" vertical="top"/>
    </xf>
    <xf numFmtId="165" fontId="77" fillId="0" borderId="29" xfId="51" applyNumberFormat="1" applyFont="1" applyBorder="1" applyAlignment="1">
      <alignment horizontal="center"/>
      <protection/>
    </xf>
    <xf numFmtId="0" fontId="23" fillId="0" borderId="31" xfId="51" applyFont="1" applyBorder="1" applyAlignment="1">
      <alignment horizontal="center"/>
      <protection/>
    </xf>
    <xf numFmtId="166" fontId="90" fillId="0" borderId="33" xfId="0" applyNumberFormat="1" applyFont="1" applyBorder="1" applyAlignment="1" applyProtection="1">
      <alignment horizontal="center" vertical="center"/>
      <protection locked="0"/>
    </xf>
    <xf numFmtId="166" fontId="90" fillId="0" borderId="34" xfId="0" applyNumberFormat="1" applyFont="1" applyBorder="1" applyAlignment="1" applyProtection="1">
      <alignment horizontal="center" vertical="center"/>
      <protection locked="0"/>
    </xf>
    <xf numFmtId="166" fontId="91" fillId="0" borderId="35" xfId="0" applyNumberFormat="1" applyFont="1" applyBorder="1" applyAlignment="1" applyProtection="1">
      <alignment horizontal="center" vertical="center"/>
      <protection locked="0"/>
    </xf>
    <xf numFmtId="166" fontId="91" fillId="0" borderId="38" xfId="0" applyNumberFormat="1" applyFont="1" applyBorder="1" applyAlignment="1" applyProtection="1">
      <alignment horizontal="center" vertical="center"/>
      <protection locked="0"/>
    </xf>
    <xf numFmtId="166" fontId="51" fillId="0" borderId="39" xfId="0" applyNumberFormat="1" applyFont="1" applyBorder="1" applyAlignment="1" applyProtection="1">
      <alignment horizontal="center" vertical="center"/>
      <protection locked="0"/>
    </xf>
    <xf numFmtId="166" fontId="92" fillId="0" borderId="33" xfId="0" applyNumberFormat="1" applyFont="1" applyBorder="1" applyAlignment="1" applyProtection="1">
      <alignment horizontal="center" vertical="center"/>
      <protection locked="0"/>
    </xf>
    <xf numFmtId="166" fontId="92" fillId="0" borderId="34" xfId="0" applyNumberFormat="1" applyFont="1" applyBorder="1" applyAlignment="1" applyProtection="1">
      <alignment horizontal="center" vertical="center"/>
      <protection locked="0"/>
    </xf>
    <xf numFmtId="166" fontId="89" fillId="0" borderId="35" xfId="0" applyNumberFormat="1" applyFont="1" applyBorder="1" applyAlignment="1" applyProtection="1">
      <alignment horizontal="center" vertical="center"/>
      <protection locked="0"/>
    </xf>
    <xf numFmtId="166" fontId="89" fillId="0" borderId="35" xfId="0" applyNumberFormat="1" applyFont="1" applyBorder="1" applyAlignment="1">
      <alignment horizontal="center" vertical="center"/>
    </xf>
    <xf numFmtId="166" fontId="89" fillId="0" borderId="38" xfId="0" applyNumberFormat="1" applyFont="1" applyBorder="1" applyAlignment="1" applyProtection="1">
      <alignment horizontal="center" vertical="center"/>
      <protection locked="0"/>
    </xf>
    <xf numFmtId="166" fontId="48" fillId="0" borderId="39" xfId="0" applyNumberFormat="1" applyFont="1" applyBorder="1" applyAlignment="1" applyProtection="1">
      <alignment horizontal="center" vertical="center"/>
      <protection locked="0"/>
    </xf>
    <xf numFmtId="166" fontId="92" fillId="0" borderId="94" xfId="0" applyNumberFormat="1" applyFont="1" applyBorder="1" applyAlignment="1" applyProtection="1">
      <alignment horizontal="center" vertical="center"/>
      <protection locked="0"/>
    </xf>
    <xf numFmtId="166" fontId="92" fillId="0" borderId="95" xfId="0" applyNumberFormat="1" applyFont="1" applyBorder="1" applyAlignment="1" applyProtection="1">
      <alignment horizontal="center" vertical="center"/>
      <protection locked="0"/>
    </xf>
    <xf numFmtId="166" fontId="89" fillId="0" borderId="44" xfId="0" applyNumberFormat="1" applyFont="1" applyBorder="1" applyAlignment="1">
      <alignment horizontal="center" vertical="center"/>
    </xf>
    <xf numFmtId="166" fontId="89" fillId="0" borderId="44" xfId="0" applyNumberFormat="1" applyFont="1" applyBorder="1" applyAlignment="1" applyProtection="1">
      <alignment horizontal="center" vertical="center"/>
      <protection locked="0"/>
    </xf>
    <xf numFmtId="166" fontId="89" fillId="0" borderId="96" xfId="0" applyNumberFormat="1" applyFont="1" applyBorder="1" applyAlignment="1">
      <alignment horizontal="center" vertical="center"/>
    </xf>
    <xf numFmtId="166" fontId="48" fillId="0" borderId="31" xfId="0" applyNumberFormat="1" applyFont="1" applyBorder="1" applyAlignment="1">
      <alignment horizontal="center" vertical="center"/>
    </xf>
    <xf numFmtId="0" fontId="88" fillId="39" borderId="47" xfId="0" applyFont="1" applyFill="1" applyBorder="1" applyAlignment="1">
      <alignment vertical="center"/>
    </xf>
    <xf numFmtId="0" fontId="93" fillId="0" borderId="62" xfId="0" applyFont="1" applyBorder="1" applyAlignment="1">
      <alignment horizontal="center"/>
    </xf>
    <xf numFmtId="0" fontId="93" fillId="0" borderId="97" xfId="0" applyFont="1" applyBorder="1" applyAlignment="1">
      <alignment horizontal="center"/>
    </xf>
    <xf numFmtId="166" fontId="93" fillId="0" borderId="0" xfId="51" applyNumberFormat="1" applyFont="1" applyAlignment="1">
      <alignment horizontal="center"/>
      <protection/>
    </xf>
    <xf numFmtId="166" fontId="93" fillId="0" borderId="97" xfId="51" applyNumberFormat="1" applyFont="1" applyBorder="1" applyAlignment="1">
      <alignment horizontal="center"/>
      <protection/>
    </xf>
    <xf numFmtId="0" fontId="94" fillId="0" borderId="47" xfId="51" applyFont="1" applyBorder="1" applyAlignment="1">
      <alignment horizontal="center"/>
      <protection/>
    </xf>
    <xf numFmtId="0" fontId="20" fillId="0" borderId="27" xfId="51" applyFont="1" applyBorder="1" applyAlignment="1">
      <alignment horizontal="center"/>
      <protection/>
    </xf>
    <xf numFmtId="0" fontId="86" fillId="40" borderId="26" xfId="0" applyFont="1" applyFill="1" applyBorder="1" applyAlignment="1">
      <alignment vertical="top"/>
    </xf>
    <xf numFmtId="0" fontId="86" fillId="0" borderId="55" xfId="0" applyFont="1" applyBorder="1" applyAlignment="1">
      <alignment horizontal="center" vertical="center" wrapText="1"/>
    </xf>
    <xf numFmtId="0" fontId="86" fillId="0" borderId="59" xfId="0" applyFont="1" applyBorder="1" applyAlignment="1">
      <alignment horizontal="center" vertical="center" wrapText="1"/>
    </xf>
    <xf numFmtId="0" fontId="95" fillId="0" borderId="59" xfId="0" applyFont="1" applyBorder="1" applyAlignment="1">
      <alignment vertical="center" wrapText="1"/>
    </xf>
    <xf numFmtId="1" fontId="76" fillId="0" borderId="59" xfId="51" applyNumberFormat="1" applyFont="1" applyBorder="1" applyAlignment="1">
      <alignment horizontal="center"/>
      <protection/>
    </xf>
    <xf numFmtId="1" fontId="76" fillId="0" borderId="0" xfId="51" applyNumberFormat="1" applyFont="1" applyAlignment="1">
      <alignment horizontal="center"/>
      <protection/>
    </xf>
    <xf numFmtId="0" fontId="23" fillId="0" borderId="0" xfId="51" applyFont="1" applyAlignment="1">
      <alignment horizontal="center"/>
      <protection/>
    </xf>
    <xf numFmtId="0" fontId="56" fillId="0" borderId="27" xfId="51" applyFont="1" applyBorder="1" applyAlignment="1">
      <alignment horizontal="center" wrapText="1"/>
      <protection/>
    </xf>
    <xf numFmtId="0" fontId="56" fillId="0" borderId="0" xfId="51" applyFont="1" applyAlignment="1">
      <alignment horizontal="center" wrapText="1"/>
      <protection/>
    </xf>
    <xf numFmtId="0" fontId="23" fillId="0" borderId="0" xfId="51" applyFont="1" applyAlignment="1">
      <alignment wrapText="1"/>
      <protection/>
    </xf>
    <xf numFmtId="0" fontId="23" fillId="0" borderId="0" xfId="51" applyFont="1" applyAlignment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TABELE2004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tabSelected="1" workbookViewId="0" topLeftCell="D37">
      <selection activeCell="K66" sqref="K66"/>
    </sheetView>
  </sheetViews>
  <sheetFormatPr defaultColWidth="4.875" defaultRowHeight="12.75"/>
  <cols>
    <col min="1" max="1" width="3.00390625" style="3" customWidth="1"/>
    <col min="2" max="2" width="2.375" style="3" customWidth="1"/>
    <col min="3" max="3" width="32.375" style="3" bestFit="1" customWidth="1"/>
    <col min="4" max="7" width="11.00390625" style="3" customWidth="1"/>
    <col min="8" max="8" width="10.875" style="3" customWidth="1"/>
    <col min="9" max="9" width="11.00390625" style="3" customWidth="1"/>
    <col min="10" max="10" width="11.375" style="3" customWidth="1"/>
    <col min="11" max="11" width="11.00390625" style="3" customWidth="1"/>
    <col min="12" max="12" width="12.375" style="3" customWidth="1"/>
    <col min="13" max="16" width="11.00390625" style="3" customWidth="1"/>
    <col min="17" max="17" width="10.75390625" style="3" customWidth="1"/>
    <col min="18" max="18" width="11.125" style="3" customWidth="1"/>
    <col min="19" max="19" width="5.625" style="3" bestFit="1" customWidth="1"/>
    <col min="20" max="16384" width="4.875" style="3" customWidth="1"/>
  </cols>
  <sheetData>
    <row r="1" spans="1:17" ht="36.7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s="13" customFormat="1" ht="27.75" customHeight="1" thickBot="1">
      <c r="A2" s="4"/>
      <c r="B2" s="5" t="s">
        <v>1</v>
      </c>
      <c r="C2" s="6"/>
      <c r="D2" s="7" t="s">
        <v>2</v>
      </c>
      <c r="E2" s="8" t="s">
        <v>3</v>
      </c>
      <c r="F2" s="9" t="s">
        <v>4</v>
      </c>
      <c r="G2" s="8" t="s">
        <v>5</v>
      </c>
      <c r="H2" s="8" t="s">
        <v>6</v>
      </c>
      <c r="I2" s="10" t="s">
        <v>7</v>
      </c>
      <c r="J2" s="10" t="s">
        <v>8</v>
      </c>
      <c r="K2" s="9" t="s">
        <v>9</v>
      </c>
      <c r="L2" s="9" t="s">
        <v>10</v>
      </c>
      <c r="M2" s="7" t="s">
        <v>11</v>
      </c>
      <c r="N2" s="7" t="s">
        <v>12</v>
      </c>
      <c r="O2" s="7" t="s">
        <v>13</v>
      </c>
      <c r="P2" s="11" t="s">
        <v>14</v>
      </c>
      <c r="Q2" s="12"/>
    </row>
    <row r="3" spans="1:18" s="25" customFormat="1" ht="18" customHeight="1">
      <c r="A3" s="14" t="s">
        <v>15</v>
      </c>
      <c r="B3" s="15" t="s">
        <v>16</v>
      </c>
      <c r="C3" s="16"/>
      <c r="D3" s="17">
        <v>1235</v>
      </c>
      <c r="E3" s="17">
        <v>1341</v>
      </c>
      <c r="F3" s="18">
        <v>1243</v>
      </c>
      <c r="G3" s="18">
        <v>1238</v>
      </c>
      <c r="H3" s="19">
        <v>1159</v>
      </c>
      <c r="I3" s="20">
        <v>1166</v>
      </c>
      <c r="J3" s="20">
        <v>1110</v>
      </c>
      <c r="K3" s="20">
        <v>1121</v>
      </c>
      <c r="L3" s="18">
        <v>1135</v>
      </c>
      <c r="M3" s="18">
        <v>1225</v>
      </c>
      <c r="N3" s="18">
        <v>1229</v>
      </c>
      <c r="O3" s="21">
        <v>1214</v>
      </c>
      <c r="P3" s="22">
        <v>1275</v>
      </c>
      <c r="Q3" s="23" t="s">
        <v>17</v>
      </c>
      <c r="R3" s="24"/>
    </row>
    <row r="4" spans="1:17" s="32" customFormat="1" ht="12.75" customHeight="1">
      <c r="A4" s="26"/>
      <c r="B4" s="27" t="s">
        <v>18</v>
      </c>
      <c r="C4" s="28"/>
      <c r="D4" s="29">
        <v>-17</v>
      </c>
      <c r="E4" s="29">
        <f>E3-D3</f>
        <v>106</v>
      </c>
      <c r="F4" s="29">
        <f>F3-E3</f>
        <v>-98</v>
      </c>
      <c r="G4" s="29">
        <f aca="true" t="shared" si="0" ref="G4:N4">G3-F3</f>
        <v>-5</v>
      </c>
      <c r="H4" s="29">
        <f t="shared" si="0"/>
        <v>-79</v>
      </c>
      <c r="I4" s="29">
        <f t="shared" si="0"/>
        <v>7</v>
      </c>
      <c r="J4" s="29">
        <f t="shared" si="0"/>
        <v>-56</v>
      </c>
      <c r="K4" s="29">
        <f t="shared" si="0"/>
        <v>11</v>
      </c>
      <c r="L4" s="29">
        <f t="shared" si="0"/>
        <v>14</v>
      </c>
      <c r="M4" s="29">
        <f t="shared" si="0"/>
        <v>90</v>
      </c>
      <c r="N4" s="29">
        <f t="shared" si="0"/>
        <v>4</v>
      </c>
      <c r="O4" s="29">
        <f>O3-N3</f>
        <v>-15</v>
      </c>
      <c r="P4" s="30">
        <f>P3-O3</f>
        <v>61</v>
      </c>
      <c r="Q4" s="31"/>
    </row>
    <row r="5" spans="1:17" s="32" customFormat="1" ht="12.75" customHeight="1">
      <c r="A5" s="26"/>
      <c r="B5" s="33" t="s">
        <v>19</v>
      </c>
      <c r="C5" s="34"/>
      <c r="D5" s="29">
        <v>-447</v>
      </c>
      <c r="E5" s="29">
        <f aca="true" t="shared" si="1" ref="E5:P5">E3-E24</f>
        <v>-384</v>
      </c>
      <c r="F5" s="29">
        <f t="shared" si="1"/>
        <v>-505</v>
      </c>
      <c r="G5" s="29">
        <f t="shared" si="1"/>
        <v>-392</v>
      </c>
      <c r="H5" s="29">
        <f t="shared" si="1"/>
        <v>-361</v>
      </c>
      <c r="I5" s="29">
        <f t="shared" si="1"/>
        <v>-298</v>
      </c>
      <c r="J5" s="29">
        <f t="shared" si="1"/>
        <v>-332</v>
      </c>
      <c r="K5" s="29">
        <f t="shared" si="1"/>
        <v>-230</v>
      </c>
      <c r="L5" s="29">
        <f t="shared" si="1"/>
        <v>-177</v>
      </c>
      <c r="M5" s="29">
        <f t="shared" si="1"/>
        <v>-47</v>
      </c>
      <c r="N5" s="29">
        <f t="shared" si="1"/>
        <v>20</v>
      </c>
      <c r="O5" s="29">
        <f t="shared" si="1"/>
        <v>-38</v>
      </c>
      <c r="P5" s="30">
        <f t="shared" si="1"/>
        <v>40</v>
      </c>
      <c r="Q5" s="31"/>
    </row>
    <row r="6" spans="1:21" s="25" customFormat="1" ht="18" customHeight="1">
      <c r="A6" s="26"/>
      <c r="B6" s="35" t="s">
        <v>20</v>
      </c>
      <c r="C6" s="36"/>
      <c r="D6" s="37">
        <v>746</v>
      </c>
      <c r="E6" s="37">
        <v>792</v>
      </c>
      <c r="F6" s="38">
        <v>735</v>
      </c>
      <c r="G6" s="39">
        <v>746</v>
      </c>
      <c r="H6" s="40">
        <v>697</v>
      </c>
      <c r="I6" s="40">
        <v>713</v>
      </c>
      <c r="J6" s="37">
        <v>688</v>
      </c>
      <c r="K6" s="40">
        <v>699</v>
      </c>
      <c r="L6" s="38">
        <v>725</v>
      </c>
      <c r="M6" s="38">
        <v>779</v>
      </c>
      <c r="N6" s="38">
        <v>759</v>
      </c>
      <c r="O6" s="41">
        <v>745</v>
      </c>
      <c r="P6" s="42">
        <v>794</v>
      </c>
      <c r="Q6" s="31"/>
      <c r="U6" s="32"/>
    </row>
    <row r="7" spans="1:17" s="32" customFormat="1" ht="12.75" customHeight="1">
      <c r="A7" s="26"/>
      <c r="B7" s="43" t="s">
        <v>21</v>
      </c>
      <c r="C7" s="44"/>
      <c r="D7" s="45">
        <v>-21</v>
      </c>
      <c r="E7" s="45">
        <f aca="true" t="shared" si="2" ref="E7:N7">E6-D6</f>
        <v>46</v>
      </c>
      <c r="F7" s="45">
        <f t="shared" si="2"/>
        <v>-57</v>
      </c>
      <c r="G7" s="45">
        <f t="shared" si="2"/>
        <v>11</v>
      </c>
      <c r="H7" s="45">
        <f t="shared" si="2"/>
        <v>-49</v>
      </c>
      <c r="I7" s="45">
        <f t="shared" si="2"/>
        <v>16</v>
      </c>
      <c r="J7" s="45">
        <f t="shared" si="2"/>
        <v>-25</v>
      </c>
      <c r="K7" s="45">
        <f t="shared" si="2"/>
        <v>11</v>
      </c>
      <c r="L7" s="45">
        <f t="shared" si="2"/>
        <v>26</v>
      </c>
      <c r="M7" s="45">
        <f t="shared" si="2"/>
        <v>54</v>
      </c>
      <c r="N7" s="45">
        <f t="shared" si="2"/>
        <v>-20</v>
      </c>
      <c r="O7" s="45">
        <f>O6-N6</f>
        <v>-14</v>
      </c>
      <c r="P7" s="46">
        <f>P6-O6</f>
        <v>49</v>
      </c>
      <c r="Q7" s="31"/>
    </row>
    <row r="8" spans="1:17" s="25" customFormat="1" ht="18" customHeight="1">
      <c r="A8" s="26"/>
      <c r="B8" s="35" t="s">
        <v>22</v>
      </c>
      <c r="C8" s="36"/>
      <c r="D8" s="40">
        <v>489</v>
      </c>
      <c r="E8" s="40">
        <f aca="true" t="shared" si="3" ref="E8:P8">E3-E6</f>
        <v>549</v>
      </c>
      <c r="F8" s="40">
        <f t="shared" si="3"/>
        <v>508</v>
      </c>
      <c r="G8" s="40">
        <f t="shared" si="3"/>
        <v>492</v>
      </c>
      <c r="H8" s="40">
        <f t="shared" si="3"/>
        <v>462</v>
      </c>
      <c r="I8" s="40">
        <f t="shared" si="3"/>
        <v>453</v>
      </c>
      <c r="J8" s="40">
        <f t="shared" si="3"/>
        <v>422</v>
      </c>
      <c r="K8" s="40">
        <f t="shared" si="3"/>
        <v>422</v>
      </c>
      <c r="L8" s="40">
        <f t="shared" si="3"/>
        <v>410</v>
      </c>
      <c r="M8" s="40">
        <f t="shared" si="3"/>
        <v>446</v>
      </c>
      <c r="N8" s="40">
        <f t="shared" si="3"/>
        <v>470</v>
      </c>
      <c r="O8" s="40">
        <f t="shared" si="3"/>
        <v>469</v>
      </c>
      <c r="P8" s="47">
        <f t="shared" si="3"/>
        <v>481</v>
      </c>
      <c r="Q8" s="48"/>
    </row>
    <row r="9" spans="1:17" s="32" customFormat="1" ht="12.75" customHeight="1">
      <c r="A9" s="26"/>
      <c r="B9" s="43" t="s">
        <v>21</v>
      </c>
      <c r="C9" s="44"/>
      <c r="D9" s="45">
        <v>4</v>
      </c>
      <c r="E9" s="45">
        <f aca="true" t="shared" si="4" ref="E9:M9">E8-D8</f>
        <v>60</v>
      </c>
      <c r="F9" s="45">
        <f t="shared" si="4"/>
        <v>-41</v>
      </c>
      <c r="G9" s="45">
        <f t="shared" si="4"/>
        <v>-16</v>
      </c>
      <c r="H9" s="45">
        <f t="shared" si="4"/>
        <v>-30</v>
      </c>
      <c r="I9" s="45">
        <f t="shared" si="4"/>
        <v>-9</v>
      </c>
      <c r="J9" s="45">
        <f t="shared" si="4"/>
        <v>-31</v>
      </c>
      <c r="K9" s="45">
        <f t="shared" si="4"/>
        <v>0</v>
      </c>
      <c r="L9" s="45">
        <f t="shared" si="4"/>
        <v>-12</v>
      </c>
      <c r="M9" s="45">
        <f t="shared" si="4"/>
        <v>36</v>
      </c>
      <c r="N9" s="45">
        <f>N8-M8</f>
        <v>24</v>
      </c>
      <c r="O9" s="45">
        <f>O8-N8</f>
        <v>-1</v>
      </c>
      <c r="P9" s="46">
        <f>P8-O8</f>
        <v>12</v>
      </c>
      <c r="Q9" s="31"/>
    </row>
    <row r="10" spans="1:17" s="32" customFormat="1" ht="12" customHeight="1">
      <c r="A10" s="26"/>
      <c r="B10" s="49" t="s">
        <v>23</v>
      </c>
      <c r="C10" s="50"/>
      <c r="D10" s="51">
        <v>79</v>
      </c>
      <c r="E10" s="52">
        <v>69</v>
      </c>
      <c r="F10" s="51">
        <v>56</v>
      </c>
      <c r="G10" s="53">
        <v>49</v>
      </c>
      <c r="H10" s="54">
        <v>35</v>
      </c>
      <c r="I10" s="54">
        <v>37</v>
      </c>
      <c r="J10" s="55">
        <v>38</v>
      </c>
      <c r="K10" s="54">
        <v>30</v>
      </c>
      <c r="L10" s="51">
        <v>35</v>
      </c>
      <c r="M10" s="51">
        <v>123</v>
      </c>
      <c r="N10" s="56">
        <v>112</v>
      </c>
      <c r="O10" s="51">
        <v>101</v>
      </c>
      <c r="P10" s="57">
        <v>111</v>
      </c>
      <c r="Q10" s="58"/>
    </row>
    <row r="11" spans="1:17" s="32" customFormat="1" ht="12" customHeight="1">
      <c r="A11" s="26"/>
      <c r="B11" s="49" t="s">
        <v>24</v>
      </c>
      <c r="C11" s="50"/>
      <c r="D11" s="54">
        <v>2</v>
      </c>
      <c r="E11" s="59">
        <v>1</v>
      </c>
      <c r="F11" s="51">
        <v>1</v>
      </c>
      <c r="G11" s="53">
        <v>31</v>
      </c>
      <c r="H11" s="51">
        <v>44</v>
      </c>
      <c r="I11" s="54">
        <v>46</v>
      </c>
      <c r="J11" s="55">
        <v>20</v>
      </c>
      <c r="K11" s="54">
        <v>21</v>
      </c>
      <c r="L11" s="54">
        <v>30</v>
      </c>
      <c r="M11" s="51">
        <v>28</v>
      </c>
      <c r="N11" s="56">
        <v>35</v>
      </c>
      <c r="O11" s="51">
        <v>33</v>
      </c>
      <c r="P11" s="57">
        <v>26</v>
      </c>
      <c r="Q11" s="60"/>
    </row>
    <row r="12" spans="1:17" s="25" customFormat="1" ht="12" customHeight="1">
      <c r="A12" s="26"/>
      <c r="B12" s="61" t="s">
        <v>25</v>
      </c>
      <c r="C12" s="62"/>
      <c r="D12" s="63">
        <v>328</v>
      </c>
      <c r="E12" s="64">
        <v>347</v>
      </c>
      <c r="F12" s="63">
        <v>326</v>
      </c>
      <c r="G12" s="65">
        <v>313</v>
      </c>
      <c r="H12" s="63">
        <v>286</v>
      </c>
      <c r="I12" s="66">
        <v>301</v>
      </c>
      <c r="J12" s="66">
        <v>292</v>
      </c>
      <c r="K12" s="66">
        <v>292</v>
      </c>
      <c r="L12" s="63">
        <v>288</v>
      </c>
      <c r="M12" s="67">
        <v>333</v>
      </c>
      <c r="N12" s="63">
        <v>342</v>
      </c>
      <c r="O12" s="63">
        <v>344</v>
      </c>
      <c r="P12" s="68">
        <v>361</v>
      </c>
      <c r="Q12" s="69"/>
    </row>
    <row r="13" spans="1:17" s="25" customFormat="1" ht="12" customHeight="1">
      <c r="A13" s="26"/>
      <c r="B13" s="61" t="s">
        <v>26</v>
      </c>
      <c r="C13" s="62"/>
      <c r="D13" s="63">
        <v>156</v>
      </c>
      <c r="E13" s="64">
        <v>161</v>
      </c>
      <c r="F13" s="63">
        <v>146</v>
      </c>
      <c r="G13" s="65">
        <v>165</v>
      </c>
      <c r="H13" s="63">
        <v>159</v>
      </c>
      <c r="I13" s="66">
        <v>181</v>
      </c>
      <c r="J13" s="66">
        <v>154</v>
      </c>
      <c r="K13" s="66">
        <v>152</v>
      </c>
      <c r="L13" s="63">
        <v>149</v>
      </c>
      <c r="M13" s="67">
        <v>182</v>
      </c>
      <c r="N13" s="63">
        <v>175</v>
      </c>
      <c r="O13" s="63">
        <v>173</v>
      </c>
      <c r="P13" s="68">
        <v>170</v>
      </c>
      <c r="Q13" s="69"/>
    </row>
    <row r="14" spans="1:17" s="25" customFormat="1" ht="12" customHeight="1">
      <c r="A14" s="26"/>
      <c r="B14" s="61" t="s">
        <v>27</v>
      </c>
      <c r="C14" s="62"/>
      <c r="D14" s="63">
        <v>178</v>
      </c>
      <c r="E14" s="64">
        <v>177</v>
      </c>
      <c r="F14" s="63">
        <v>166</v>
      </c>
      <c r="G14" s="65">
        <v>185</v>
      </c>
      <c r="H14" s="63">
        <v>188</v>
      </c>
      <c r="I14" s="66">
        <v>183</v>
      </c>
      <c r="J14" s="66">
        <v>160</v>
      </c>
      <c r="K14" s="66">
        <v>157</v>
      </c>
      <c r="L14" s="63">
        <v>177</v>
      </c>
      <c r="M14" s="67">
        <v>175</v>
      </c>
      <c r="N14" s="63">
        <v>175</v>
      </c>
      <c r="O14" s="63">
        <v>184</v>
      </c>
      <c r="P14" s="68">
        <v>184</v>
      </c>
      <c r="Q14" s="69"/>
    </row>
    <row r="15" spans="1:17" s="25" customFormat="1" ht="12" customHeight="1">
      <c r="A15" s="26"/>
      <c r="B15" s="70" t="s">
        <v>28</v>
      </c>
      <c r="C15" s="71"/>
      <c r="D15" s="66">
        <v>1018</v>
      </c>
      <c r="E15" s="64">
        <v>1063</v>
      </c>
      <c r="F15" s="63">
        <v>983</v>
      </c>
      <c r="G15" s="65">
        <v>968</v>
      </c>
      <c r="H15" s="63">
        <v>908</v>
      </c>
      <c r="I15" s="66">
        <v>921</v>
      </c>
      <c r="J15" s="66">
        <v>888</v>
      </c>
      <c r="K15" s="66">
        <v>893</v>
      </c>
      <c r="L15" s="66">
        <v>879</v>
      </c>
      <c r="M15" s="67">
        <v>977</v>
      </c>
      <c r="N15" s="63">
        <v>975</v>
      </c>
      <c r="O15" s="63">
        <v>954</v>
      </c>
      <c r="P15" s="68">
        <v>994</v>
      </c>
      <c r="Q15" s="69"/>
    </row>
    <row r="16" spans="1:17" s="32" customFormat="1" ht="12.75" customHeight="1">
      <c r="A16" s="26"/>
      <c r="B16" s="72" t="s">
        <v>29</v>
      </c>
      <c r="C16" s="73" t="s">
        <v>30</v>
      </c>
      <c r="D16" s="54">
        <v>325</v>
      </c>
      <c r="E16" s="59">
        <v>347</v>
      </c>
      <c r="F16" s="51">
        <v>290</v>
      </c>
      <c r="G16" s="51">
        <v>298</v>
      </c>
      <c r="H16" s="53">
        <v>281</v>
      </c>
      <c r="I16" s="54">
        <v>285</v>
      </c>
      <c r="J16" s="54">
        <v>276</v>
      </c>
      <c r="K16" s="54">
        <v>289</v>
      </c>
      <c r="L16" s="55">
        <v>260</v>
      </c>
      <c r="M16" s="51">
        <v>370</v>
      </c>
      <c r="N16" s="56">
        <v>351</v>
      </c>
      <c r="O16" s="51">
        <v>334</v>
      </c>
      <c r="P16" s="57">
        <v>355</v>
      </c>
      <c r="Q16" s="74"/>
    </row>
    <row r="17" spans="1:17" s="25" customFormat="1" ht="12" customHeight="1">
      <c r="A17" s="26"/>
      <c r="B17" s="75"/>
      <c r="C17" s="76" t="s">
        <v>31</v>
      </c>
      <c r="D17" s="63">
        <v>187</v>
      </c>
      <c r="E17" s="64">
        <v>201</v>
      </c>
      <c r="F17" s="63">
        <v>163</v>
      </c>
      <c r="G17" s="65">
        <v>153</v>
      </c>
      <c r="H17" s="66">
        <v>137</v>
      </c>
      <c r="I17" s="66">
        <v>140</v>
      </c>
      <c r="J17" s="55">
        <v>138</v>
      </c>
      <c r="K17" s="66">
        <v>137</v>
      </c>
      <c r="L17" s="63">
        <v>114</v>
      </c>
      <c r="M17" s="67">
        <v>199</v>
      </c>
      <c r="N17" s="63">
        <v>190</v>
      </c>
      <c r="O17" s="63">
        <v>172</v>
      </c>
      <c r="P17" s="68">
        <v>186</v>
      </c>
      <c r="Q17" s="69"/>
    </row>
    <row r="18" spans="1:17" s="25" customFormat="1" ht="12" customHeight="1">
      <c r="A18" s="26"/>
      <c r="B18" s="75"/>
      <c r="C18" s="76" t="s">
        <v>32</v>
      </c>
      <c r="D18" s="63">
        <v>497</v>
      </c>
      <c r="E18" s="64">
        <v>495</v>
      </c>
      <c r="F18" s="63">
        <v>473</v>
      </c>
      <c r="G18" s="65">
        <v>458</v>
      </c>
      <c r="H18" s="66">
        <v>431</v>
      </c>
      <c r="I18" s="66">
        <v>419</v>
      </c>
      <c r="J18" s="66">
        <v>401</v>
      </c>
      <c r="K18" s="66">
        <v>403</v>
      </c>
      <c r="L18" s="63">
        <v>404</v>
      </c>
      <c r="M18" s="67">
        <v>389</v>
      </c>
      <c r="N18" s="63">
        <v>389</v>
      </c>
      <c r="O18" s="63">
        <v>398</v>
      </c>
      <c r="P18" s="68">
        <v>401</v>
      </c>
      <c r="Q18" s="69"/>
    </row>
    <row r="19" spans="1:17" s="25" customFormat="1" ht="12" customHeight="1">
      <c r="A19" s="26"/>
      <c r="B19" s="75"/>
      <c r="C19" s="76" t="s">
        <v>33</v>
      </c>
      <c r="D19" s="63">
        <v>335</v>
      </c>
      <c r="E19" s="64">
        <v>349</v>
      </c>
      <c r="F19" s="63">
        <v>344</v>
      </c>
      <c r="G19" s="65">
        <v>335</v>
      </c>
      <c r="H19" s="66">
        <v>317</v>
      </c>
      <c r="I19" s="66">
        <v>314</v>
      </c>
      <c r="J19" s="66">
        <v>314</v>
      </c>
      <c r="K19" s="66">
        <v>313</v>
      </c>
      <c r="L19" s="63">
        <v>316</v>
      </c>
      <c r="M19" s="67">
        <v>313</v>
      </c>
      <c r="N19" s="63">
        <v>320</v>
      </c>
      <c r="O19" s="63">
        <v>312</v>
      </c>
      <c r="P19" s="68">
        <v>331</v>
      </c>
      <c r="Q19" s="69"/>
    </row>
    <row r="20" spans="1:17" s="25" customFormat="1" ht="12" customHeight="1">
      <c r="A20" s="26"/>
      <c r="B20" s="75"/>
      <c r="C20" s="76" t="s">
        <v>34</v>
      </c>
      <c r="D20" s="63">
        <v>74</v>
      </c>
      <c r="E20" s="64">
        <v>73</v>
      </c>
      <c r="F20" s="63">
        <v>74</v>
      </c>
      <c r="G20" s="65">
        <v>79</v>
      </c>
      <c r="H20" s="66">
        <v>76</v>
      </c>
      <c r="I20" s="66">
        <v>75</v>
      </c>
      <c r="J20" s="66">
        <v>77</v>
      </c>
      <c r="K20" s="66">
        <v>72</v>
      </c>
      <c r="L20" s="63">
        <v>76</v>
      </c>
      <c r="M20" s="67">
        <v>81</v>
      </c>
      <c r="N20" s="63">
        <v>81</v>
      </c>
      <c r="O20" s="63">
        <v>76</v>
      </c>
      <c r="P20" s="68">
        <v>79</v>
      </c>
      <c r="Q20" s="69"/>
    </row>
    <row r="21" spans="1:17" s="25" customFormat="1" ht="12" customHeight="1">
      <c r="A21" s="26"/>
      <c r="B21" s="75"/>
      <c r="C21" s="76" t="s">
        <v>35</v>
      </c>
      <c r="D21" s="63">
        <v>240</v>
      </c>
      <c r="E21" s="64">
        <v>254</v>
      </c>
      <c r="F21" s="63">
        <v>230</v>
      </c>
      <c r="G21" s="65">
        <v>231</v>
      </c>
      <c r="H21" s="66">
        <v>219</v>
      </c>
      <c r="I21" s="66">
        <v>229</v>
      </c>
      <c r="J21" s="66">
        <v>201</v>
      </c>
      <c r="K21" s="66">
        <v>208</v>
      </c>
      <c r="L21" s="63">
        <v>214</v>
      </c>
      <c r="M21" s="67">
        <v>215</v>
      </c>
      <c r="N21" s="63">
        <v>226</v>
      </c>
      <c r="O21" s="63">
        <v>238</v>
      </c>
      <c r="P21" s="68">
        <v>237</v>
      </c>
      <c r="Q21" s="69"/>
    </row>
    <row r="22" spans="1:17" s="25" customFormat="1" ht="24" customHeight="1">
      <c r="A22" s="26"/>
      <c r="B22" s="75"/>
      <c r="C22" s="77" t="s">
        <v>36</v>
      </c>
      <c r="D22" s="63">
        <v>3</v>
      </c>
      <c r="E22" s="64">
        <v>3</v>
      </c>
      <c r="F22" s="63">
        <v>2</v>
      </c>
      <c r="G22" s="65">
        <v>3</v>
      </c>
      <c r="H22" s="66">
        <v>2</v>
      </c>
      <c r="I22" s="66">
        <v>3</v>
      </c>
      <c r="J22" s="66">
        <v>3</v>
      </c>
      <c r="K22" s="66">
        <v>3</v>
      </c>
      <c r="L22" s="63">
        <v>3</v>
      </c>
      <c r="M22" s="67">
        <v>3</v>
      </c>
      <c r="N22" s="63">
        <v>2</v>
      </c>
      <c r="O22" s="63">
        <v>1</v>
      </c>
      <c r="P22" s="68">
        <v>2</v>
      </c>
      <c r="Q22" s="69"/>
    </row>
    <row r="23" spans="1:17" s="25" customFormat="1" ht="12" customHeight="1">
      <c r="A23" s="26"/>
      <c r="B23" s="75"/>
      <c r="C23" s="78" t="s">
        <v>37</v>
      </c>
      <c r="D23" s="79">
        <v>120</v>
      </c>
      <c r="E23" s="80">
        <v>125</v>
      </c>
      <c r="F23" s="81">
        <v>119</v>
      </c>
      <c r="G23" s="82">
        <v>116</v>
      </c>
      <c r="H23" s="83">
        <v>118</v>
      </c>
      <c r="I23" s="84">
        <v>117</v>
      </c>
      <c r="J23" s="83">
        <v>115</v>
      </c>
      <c r="K23" s="84">
        <v>115</v>
      </c>
      <c r="L23" s="85">
        <v>117</v>
      </c>
      <c r="M23" s="86">
        <v>115</v>
      </c>
      <c r="N23" s="85">
        <v>126</v>
      </c>
      <c r="O23" s="85">
        <v>124</v>
      </c>
      <c r="P23" s="87">
        <v>124</v>
      </c>
      <c r="Q23" s="88"/>
    </row>
    <row r="24" spans="1:17" s="32" customFormat="1" ht="24" customHeight="1" thickBot="1">
      <c r="A24" s="89"/>
      <c r="B24" s="90" t="s">
        <v>38</v>
      </c>
      <c r="C24" s="91"/>
      <c r="D24" s="92">
        <v>1682</v>
      </c>
      <c r="E24" s="93">
        <v>1725</v>
      </c>
      <c r="F24" s="93">
        <v>1748</v>
      </c>
      <c r="G24" s="93">
        <v>1630</v>
      </c>
      <c r="H24" s="94">
        <v>1520</v>
      </c>
      <c r="I24" s="95">
        <v>1464</v>
      </c>
      <c r="J24" s="95">
        <v>1442</v>
      </c>
      <c r="K24" s="95">
        <v>1351</v>
      </c>
      <c r="L24" s="93">
        <v>1312</v>
      </c>
      <c r="M24" s="93">
        <v>1272</v>
      </c>
      <c r="N24" s="93">
        <v>1209</v>
      </c>
      <c r="O24" s="96">
        <v>1252</v>
      </c>
      <c r="P24" s="97">
        <v>1235</v>
      </c>
      <c r="Q24" s="98"/>
    </row>
    <row r="25" spans="1:17" ht="18" customHeight="1">
      <c r="A25" s="99" t="s">
        <v>39</v>
      </c>
      <c r="B25" s="100" t="s">
        <v>40</v>
      </c>
      <c r="C25" s="101"/>
      <c r="D25" s="37">
        <v>770</v>
      </c>
      <c r="E25" s="102">
        <v>818</v>
      </c>
      <c r="F25" s="103">
        <v>763</v>
      </c>
      <c r="G25" s="104">
        <v>741</v>
      </c>
      <c r="H25" s="103">
        <v>675</v>
      </c>
      <c r="I25" s="104">
        <v>692</v>
      </c>
      <c r="J25" s="103">
        <v>671</v>
      </c>
      <c r="K25" s="104">
        <v>680</v>
      </c>
      <c r="L25" s="103">
        <v>678</v>
      </c>
      <c r="M25" s="103">
        <v>749</v>
      </c>
      <c r="N25" s="105">
        <v>731</v>
      </c>
      <c r="O25" s="105">
        <v>709</v>
      </c>
      <c r="P25" s="106">
        <v>767</v>
      </c>
      <c r="Q25" s="107"/>
    </row>
    <row r="26" spans="1:17" s="113" customFormat="1" ht="13.5" customHeight="1">
      <c r="A26" s="99"/>
      <c r="B26" s="108" t="s">
        <v>41</v>
      </c>
      <c r="C26" s="109"/>
      <c r="D26" s="110">
        <v>62.34817813765182</v>
      </c>
      <c r="E26" s="110">
        <f aca="true" t="shared" si="5" ref="E26:P26">E25/E3*100</f>
        <v>60.99925428784489</v>
      </c>
      <c r="F26" s="110">
        <f t="shared" si="5"/>
        <v>61.38374899436846</v>
      </c>
      <c r="G26" s="110">
        <f t="shared" si="5"/>
        <v>59.8546042003231</v>
      </c>
      <c r="H26" s="110">
        <f t="shared" si="5"/>
        <v>58.23986194995686</v>
      </c>
      <c r="I26" s="110">
        <f t="shared" si="5"/>
        <v>59.348198970840485</v>
      </c>
      <c r="J26" s="110">
        <f t="shared" si="5"/>
        <v>60.450450450450454</v>
      </c>
      <c r="K26" s="110">
        <f t="shared" si="5"/>
        <v>60.66012488849242</v>
      </c>
      <c r="L26" s="110">
        <f t="shared" si="5"/>
        <v>59.735682819383264</v>
      </c>
      <c r="M26" s="110">
        <f t="shared" si="5"/>
        <v>61.142857142857146</v>
      </c>
      <c r="N26" s="110">
        <f t="shared" si="5"/>
        <v>59.47925142392189</v>
      </c>
      <c r="O26" s="110">
        <f t="shared" si="5"/>
        <v>58.40197693574959</v>
      </c>
      <c r="P26" s="111">
        <f t="shared" si="5"/>
        <v>60.15686274509804</v>
      </c>
      <c r="Q26" s="112"/>
    </row>
    <row r="27" spans="1:17" ht="18" customHeight="1">
      <c r="A27" s="99"/>
      <c r="B27" s="114" t="s">
        <v>20</v>
      </c>
      <c r="C27" s="115"/>
      <c r="D27" s="37">
        <v>478</v>
      </c>
      <c r="E27" s="116">
        <v>504</v>
      </c>
      <c r="F27" s="38">
        <v>470</v>
      </c>
      <c r="G27" s="39">
        <v>456</v>
      </c>
      <c r="H27" s="38">
        <v>410</v>
      </c>
      <c r="I27" s="39">
        <v>423</v>
      </c>
      <c r="J27" s="38">
        <v>423</v>
      </c>
      <c r="K27" s="39">
        <v>437</v>
      </c>
      <c r="L27" s="38">
        <v>443</v>
      </c>
      <c r="M27" s="38">
        <v>486</v>
      </c>
      <c r="N27" s="41">
        <v>458</v>
      </c>
      <c r="O27" s="41">
        <v>445</v>
      </c>
      <c r="P27" s="42">
        <v>481</v>
      </c>
      <c r="Q27" s="117"/>
    </row>
    <row r="28" spans="1:17" s="113" customFormat="1" ht="13.5" customHeight="1" thickBot="1">
      <c r="A28" s="99"/>
      <c r="B28" s="118" t="s">
        <v>42</v>
      </c>
      <c r="C28" s="119"/>
      <c r="D28" s="110">
        <v>64.07506702412869</v>
      </c>
      <c r="E28" s="110">
        <f aca="true" t="shared" si="6" ref="E28:P28">E27/E6*100</f>
        <v>63.63636363636363</v>
      </c>
      <c r="F28" s="110">
        <f t="shared" si="6"/>
        <v>63.94557823129252</v>
      </c>
      <c r="G28" s="110">
        <f t="shared" si="6"/>
        <v>61.12600536193029</v>
      </c>
      <c r="H28" s="110">
        <f t="shared" si="6"/>
        <v>58.82352941176471</v>
      </c>
      <c r="I28" s="110">
        <f t="shared" si="6"/>
        <v>59.32678821879382</v>
      </c>
      <c r="J28" s="110">
        <f t="shared" si="6"/>
        <v>61.48255813953488</v>
      </c>
      <c r="K28" s="110">
        <f t="shared" si="6"/>
        <v>62.517882689556515</v>
      </c>
      <c r="L28" s="110">
        <f t="shared" si="6"/>
        <v>61.10344827586207</v>
      </c>
      <c r="M28" s="110">
        <f t="shared" si="6"/>
        <v>62.38767650834403</v>
      </c>
      <c r="N28" s="110">
        <f t="shared" si="6"/>
        <v>60.342555994729906</v>
      </c>
      <c r="O28" s="110">
        <f t="shared" si="6"/>
        <v>59.73154362416108</v>
      </c>
      <c r="P28" s="111">
        <f t="shared" si="6"/>
        <v>60.579345088161205</v>
      </c>
      <c r="Q28" s="112"/>
    </row>
    <row r="29" spans="1:17" ht="15" customHeight="1">
      <c r="A29" s="120" t="s">
        <v>43</v>
      </c>
      <c r="B29" s="121" t="s">
        <v>44</v>
      </c>
      <c r="C29" s="122"/>
      <c r="D29" s="123">
        <v>219</v>
      </c>
      <c r="E29" s="102">
        <v>243</v>
      </c>
      <c r="F29" s="124">
        <v>225</v>
      </c>
      <c r="G29" s="125">
        <v>233</v>
      </c>
      <c r="H29" s="124">
        <v>224</v>
      </c>
      <c r="I29" s="125">
        <v>232</v>
      </c>
      <c r="J29" s="124">
        <v>227</v>
      </c>
      <c r="K29" s="125">
        <v>234</v>
      </c>
      <c r="L29" s="124">
        <v>248</v>
      </c>
      <c r="M29" s="124">
        <v>263</v>
      </c>
      <c r="N29" s="124">
        <v>248</v>
      </c>
      <c r="O29" s="124">
        <v>238</v>
      </c>
      <c r="P29" s="126">
        <v>254</v>
      </c>
      <c r="Q29" s="107"/>
    </row>
    <row r="30" spans="1:17" s="32" customFormat="1" ht="12.75" customHeight="1">
      <c r="A30" s="127"/>
      <c r="B30" s="128" t="s">
        <v>45</v>
      </c>
      <c r="C30" s="129"/>
      <c r="D30" s="45">
        <v>-9</v>
      </c>
      <c r="E30" s="45">
        <f aca="true" t="shared" si="7" ref="E30:P30">E29-D29</f>
        <v>24</v>
      </c>
      <c r="F30" s="45">
        <f t="shared" si="7"/>
        <v>-18</v>
      </c>
      <c r="G30" s="45">
        <f t="shared" si="7"/>
        <v>8</v>
      </c>
      <c r="H30" s="45">
        <f t="shared" si="7"/>
        <v>-9</v>
      </c>
      <c r="I30" s="45">
        <f t="shared" si="7"/>
        <v>8</v>
      </c>
      <c r="J30" s="45">
        <f t="shared" si="7"/>
        <v>-5</v>
      </c>
      <c r="K30" s="45">
        <f t="shared" si="7"/>
        <v>7</v>
      </c>
      <c r="L30" s="45">
        <f t="shared" si="7"/>
        <v>14</v>
      </c>
      <c r="M30" s="45">
        <f t="shared" si="7"/>
        <v>15</v>
      </c>
      <c r="N30" s="45">
        <f>N29-M29</f>
        <v>-15</v>
      </c>
      <c r="O30" s="45">
        <f t="shared" si="7"/>
        <v>-10</v>
      </c>
      <c r="P30" s="46">
        <f t="shared" si="7"/>
        <v>16</v>
      </c>
      <c r="Q30" s="130"/>
    </row>
    <row r="31" spans="1:17" s="113" customFormat="1" ht="12" customHeight="1">
      <c r="A31" s="127"/>
      <c r="B31" s="108" t="s">
        <v>46</v>
      </c>
      <c r="C31" s="109"/>
      <c r="D31" s="110">
        <v>17.7327935222672</v>
      </c>
      <c r="E31" s="110">
        <f aca="true" t="shared" si="8" ref="E31:P31">E29/E3*100</f>
        <v>18.120805369127517</v>
      </c>
      <c r="F31" s="110">
        <f t="shared" si="8"/>
        <v>18.10136765888978</v>
      </c>
      <c r="G31" s="110">
        <f t="shared" si="8"/>
        <v>18.820678513731824</v>
      </c>
      <c r="H31" s="110">
        <f t="shared" si="8"/>
        <v>19.327006039689387</v>
      </c>
      <c r="I31" s="110">
        <f t="shared" si="8"/>
        <v>19.897084048027445</v>
      </c>
      <c r="J31" s="110">
        <f t="shared" si="8"/>
        <v>20.45045045045045</v>
      </c>
      <c r="K31" s="110">
        <f t="shared" si="8"/>
        <v>20.87421944692239</v>
      </c>
      <c r="L31" s="110">
        <f t="shared" si="8"/>
        <v>21.85022026431718</v>
      </c>
      <c r="M31" s="110">
        <f t="shared" si="8"/>
        <v>21.46938775510204</v>
      </c>
      <c r="N31" s="110">
        <f t="shared" si="8"/>
        <v>20.179007323026852</v>
      </c>
      <c r="O31" s="110">
        <f t="shared" si="8"/>
        <v>19.604612850082372</v>
      </c>
      <c r="P31" s="111">
        <f t="shared" si="8"/>
        <v>19.92156862745098</v>
      </c>
      <c r="Q31" s="112"/>
    </row>
    <row r="32" spans="1:17" ht="15" customHeight="1">
      <c r="A32" s="127"/>
      <c r="B32" s="131" t="s">
        <v>20</v>
      </c>
      <c r="C32" s="132"/>
      <c r="D32" s="37">
        <v>135</v>
      </c>
      <c r="E32" s="116">
        <v>138</v>
      </c>
      <c r="F32" s="41">
        <v>132</v>
      </c>
      <c r="G32" s="133">
        <v>140</v>
      </c>
      <c r="H32" s="41">
        <v>141</v>
      </c>
      <c r="I32" s="133">
        <v>145</v>
      </c>
      <c r="J32" s="41">
        <v>146</v>
      </c>
      <c r="K32" s="133">
        <v>151</v>
      </c>
      <c r="L32" s="41">
        <v>162</v>
      </c>
      <c r="M32" s="38">
        <v>171</v>
      </c>
      <c r="N32" s="41">
        <v>157</v>
      </c>
      <c r="O32" s="41">
        <v>146</v>
      </c>
      <c r="P32" s="42">
        <v>150</v>
      </c>
      <c r="Q32" s="117"/>
    </row>
    <row r="33" spans="1:17" s="32" customFormat="1" ht="12" customHeight="1">
      <c r="A33" s="127"/>
      <c r="B33" s="128" t="s">
        <v>45</v>
      </c>
      <c r="C33" s="129"/>
      <c r="D33" s="45">
        <v>-9</v>
      </c>
      <c r="E33" s="45">
        <f aca="true" t="shared" si="9" ref="E33:P33">E32-D32</f>
        <v>3</v>
      </c>
      <c r="F33" s="45">
        <f t="shared" si="9"/>
        <v>-6</v>
      </c>
      <c r="G33" s="45">
        <f t="shared" si="9"/>
        <v>8</v>
      </c>
      <c r="H33" s="45">
        <f t="shared" si="9"/>
        <v>1</v>
      </c>
      <c r="I33" s="45">
        <f t="shared" si="9"/>
        <v>4</v>
      </c>
      <c r="J33" s="45">
        <f t="shared" si="9"/>
        <v>1</v>
      </c>
      <c r="K33" s="45">
        <f t="shared" si="9"/>
        <v>5</v>
      </c>
      <c r="L33" s="45">
        <f t="shared" si="9"/>
        <v>11</v>
      </c>
      <c r="M33" s="45">
        <f t="shared" si="9"/>
        <v>9</v>
      </c>
      <c r="N33" s="45">
        <f t="shared" si="9"/>
        <v>-14</v>
      </c>
      <c r="O33" s="45">
        <f t="shared" si="9"/>
        <v>-11</v>
      </c>
      <c r="P33" s="46">
        <f t="shared" si="9"/>
        <v>4</v>
      </c>
      <c r="Q33" s="130"/>
    </row>
    <row r="34" spans="1:17" s="113" customFormat="1" ht="12" customHeight="1" thickBot="1">
      <c r="A34" s="127"/>
      <c r="B34" s="108" t="s">
        <v>42</v>
      </c>
      <c r="C34" s="109"/>
      <c r="D34" s="134">
        <v>18.096514745308312</v>
      </c>
      <c r="E34" s="134">
        <f aca="true" t="shared" si="10" ref="E34:P34">E32/E6*100</f>
        <v>17.424242424242426</v>
      </c>
      <c r="F34" s="134">
        <f t="shared" si="10"/>
        <v>17.959183673469386</v>
      </c>
      <c r="G34" s="134">
        <f t="shared" si="10"/>
        <v>18.766756032171582</v>
      </c>
      <c r="H34" s="134">
        <f t="shared" si="10"/>
        <v>20.22955523672884</v>
      </c>
      <c r="I34" s="134">
        <f t="shared" si="10"/>
        <v>20.336605890603085</v>
      </c>
      <c r="J34" s="134">
        <f t="shared" si="10"/>
        <v>21.22093023255814</v>
      </c>
      <c r="K34" s="134">
        <f t="shared" si="10"/>
        <v>21.602288984263232</v>
      </c>
      <c r="L34" s="134">
        <f t="shared" si="10"/>
        <v>22.344827586206897</v>
      </c>
      <c r="M34" s="134">
        <f t="shared" si="10"/>
        <v>21.951219512195124</v>
      </c>
      <c r="N34" s="134">
        <f t="shared" si="10"/>
        <v>20.685111989459813</v>
      </c>
      <c r="O34" s="134">
        <f t="shared" si="10"/>
        <v>19.59731543624161</v>
      </c>
      <c r="P34" s="135">
        <f t="shared" si="10"/>
        <v>18.89168765743073</v>
      </c>
      <c r="Q34" s="136"/>
    </row>
    <row r="35" spans="1:17" s="113" customFormat="1" ht="24" customHeight="1" thickBot="1">
      <c r="A35" s="137"/>
      <c r="B35" s="138" t="s">
        <v>47</v>
      </c>
      <c r="C35" s="139"/>
      <c r="D35" s="140">
        <v>318</v>
      </c>
      <c r="E35" s="141">
        <v>322</v>
      </c>
      <c r="F35" s="141">
        <v>322</v>
      </c>
      <c r="G35" s="142">
        <v>300</v>
      </c>
      <c r="H35" s="141">
        <v>288</v>
      </c>
      <c r="I35" s="142">
        <v>269</v>
      </c>
      <c r="J35" s="141">
        <v>260</v>
      </c>
      <c r="K35" s="142">
        <v>270</v>
      </c>
      <c r="L35" s="141">
        <v>279</v>
      </c>
      <c r="M35" s="141">
        <v>230</v>
      </c>
      <c r="N35" s="141">
        <v>214</v>
      </c>
      <c r="O35" s="141">
        <v>228</v>
      </c>
      <c r="P35" s="143">
        <v>219</v>
      </c>
      <c r="Q35" s="144"/>
    </row>
    <row r="36" spans="1:17" s="113" customFormat="1" ht="31.5" customHeight="1">
      <c r="A36" s="145" t="s">
        <v>48</v>
      </c>
      <c r="B36" s="146" t="s">
        <v>49</v>
      </c>
      <c r="C36" s="147"/>
      <c r="D36" s="148">
        <v>59</v>
      </c>
      <c r="E36" s="149">
        <v>121</v>
      </c>
      <c r="F36" s="150">
        <v>132</v>
      </c>
      <c r="G36" s="150">
        <v>130</v>
      </c>
      <c r="H36" s="150">
        <v>99</v>
      </c>
      <c r="I36" s="150">
        <v>98</v>
      </c>
      <c r="J36" s="150">
        <v>92</v>
      </c>
      <c r="K36" s="150">
        <v>76</v>
      </c>
      <c r="L36" s="150">
        <v>95</v>
      </c>
      <c r="M36" s="150">
        <v>165</v>
      </c>
      <c r="N36" s="150">
        <v>84</v>
      </c>
      <c r="O36" s="150">
        <v>44</v>
      </c>
      <c r="P36" s="151">
        <v>33</v>
      </c>
      <c r="Q36" s="152">
        <f>E36+F36+G36+H36+I36+K36+L36+M36+N36+O36+P36+J36</f>
        <v>1169</v>
      </c>
    </row>
    <row r="37" spans="1:17" s="113" customFormat="1" ht="14.25" customHeight="1">
      <c r="A37" s="153"/>
      <c r="B37" s="154" t="s">
        <v>50</v>
      </c>
      <c r="C37" s="155"/>
      <c r="D37" s="156">
        <v>54</v>
      </c>
      <c r="E37" s="157">
        <v>48</v>
      </c>
      <c r="F37" s="157">
        <v>52</v>
      </c>
      <c r="G37" s="158">
        <v>63</v>
      </c>
      <c r="H37" s="158">
        <v>82</v>
      </c>
      <c r="I37" s="158">
        <v>50</v>
      </c>
      <c r="J37" s="158">
        <v>45</v>
      </c>
      <c r="K37" s="158">
        <v>48</v>
      </c>
      <c r="L37" s="158">
        <v>73</v>
      </c>
      <c r="M37" s="158">
        <v>71</v>
      </c>
      <c r="N37" s="158">
        <v>73</v>
      </c>
      <c r="O37" s="158">
        <v>42</v>
      </c>
      <c r="P37" s="159">
        <v>27</v>
      </c>
      <c r="Q37" s="160">
        <f>E37+F37+G37+H37+I37+K37+L37+M37+N37+O37+P37+J37</f>
        <v>674</v>
      </c>
    </row>
    <row r="38" spans="1:17" s="113" customFormat="1" ht="14.25" customHeight="1">
      <c r="A38" s="153"/>
      <c r="B38" s="161"/>
      <c r="C38" s="162" t="s">
        <v>51</v>
      </c>
      <c r="D38" s="163">
        <f>(D36-D37)</f>
        <v>5</v>
      </c>
      <c r="E38" s="164">
        <f>E36-(E37+E39)</f>
        <v>70</v>
      </c>
      <c r="F38" s="164">
        <f>F36-(F37+F39)</f>
        <v>76</v>
      </c>
      <c r="G38" s="158">
        <v>65</v>
      </c>
      <c r="H38" s="158">
        <v>17</v>
      </c>
      <c r="I38" s="158">
        <v>45</v>
      </c>
      <c r="J38" s="158">
        <v>46</v>
      </c>
      <c r="K38" s="158">
        <v>28</v>
      </c>
      <c r="L38" s="158">
        <v>17</v>
      </c>
      <c r="M38" s="158">
        <v>91</v>
      </c>
      <c r="N38" s="158">
        <v>9</v>
      </c>
      <c r="O38" s="158">
        <v>2</v>
      </c>
      <c r="P38" s="159">
        <v>6</v>
      </c>
      <c r="Q38" s="160">
        <f>E38+F38+G38+H38+I38+K38+L38+M38+N38+O38+P38+J38</f>
        <v>472</v>
      </c>
    </row>
    <row r="39" spans="1:17" s="113" customFormat="1" ht="14.25" customHeight="1">
      <c r="A39" s="153"/>
      <c r="B39" s="154" t="s">
        <v>52</v>
      </c>
      <c r="C39" s="165"/>
      <c r="D39" s="158">
        <v>0</v>
      </c>
      <c r="E39" s="166">
        <v>3</v>
      </c>
      <c r="F39" s="166">
        <v>4</v>
      </c>
      <c r="G39" s="166">
        <v>2</v>
      </c>
      <c r="H39" s="166">
        <v>0</v>
      </c>
      <c r="I39" s="166">
        <v>3</v>
      </c>
      <c r="J39" s="166">
        <v>1</v>
      </c>
      <c r="K39" s="166">
        <v>0</v>
      </c>
      <c r="L39" s="166">
        <v>5</v>
      </c>
      <c r="M39" s="166">
        <v>3</v>
      </c>
      <c r="N39" s="166">
        <v>2</v>
      </c>
      <c r="O39" s="166">
        <v>1</v>
      </c>
      <c r="P39" s="167">
        <v>0</v>
      </c>
      <c r="Q39" s="168"/>
    </row>
    <row r="40" spans="1:17" s="176" customFormat="1" ht="15" customHeight="1" thickBot="1">
      <c r="A40" s="169"/>
      <c r="B40" s="170" t="s">
        <v>53</v>
      </c>
      <c r="C40" s="171"/>
      <c r="D40" s="172">
        <v>112</v>
      </c>
      <c r="E40" s="173">
        <v>134</v>
      </c>
      <c r="F40" s="173">
        <v>116</v>
      </c>
      <c r="G40" s="173">
        <v>124</v>
      </c>
      <c r="H40" s="173">
        <v>96</v>
      </c>
      <c r="I40" s="173">
        <v>141</v>
      </c>
      <c r="J40" s="173">
        <v>132</v>
      </c>
      <c r="K40" s="173">
        <v>55</v>
      </c>
      <c r="L40" s="173">
        <v>111</v>
      </c>
      <c r="M40" s="173">
        <v>142</v>
      </c>
      <c r="N40" s="173">
        <v>142</v>
      </c>
      <c r="O40" s="173">
        <v>63</v>
      </c>
      <c r="P40" s="174">
        <v>59</v>
      </c>
      <c r="Q40" s="175">
        <f>E40+F40+G40+H40+I40+K40+L40+M40+N40+O40+P40+J40</f>
        <v>1315</v>
      </c>
    </row>
    <row r="41" spans="1:17" s="25" customFormat="1" ht="15" customHeight="1">
      <c r="A41" s="177" t="s">
        <v>54</v>
      </c>
      <c r="B41" s="178" t="s">
        <v>55</v>
      </c>
      <c r="C41" s="179"/>
      <c r="D41" s="180">
        <v>259</v>
      </c>
      <c r="E41" s="181">
        <v>225</v>
      </c>
      <c r="F41" s="180">
        <v>267</v>
      </c>
      <c r="G41" s="180">
        <v>270</v>
      </c>
      <c r="H41" s="180">
        <v>236</v>
      </c>
      <c r="I41" s="180">
        <v>220</v>
      </c>
      <c r="J41" s="180">
        <v>288</v>
      </c>
      <c r="K41" s="180">
        <v>258</v>
      </c>
      <c r="L41" s="180">
        <v>242</v>
      </c>
      <c r="M41" s="180">
        <v>299</v>
      </c>
      <c r="N41" s="180">
        <v>245</v>
      </c>
      <c r="O41" s="180">
        <v>278</v>
      </c>
      <c r="P41" s="182">
        <v>202</v>
      </c>
      <c r="Q41" s="183">
        <f>E41+F41+G41+H41+I41+K41+L41+M41+N41+O41+P41+J41</f>
        <v>3030</v>
      </c>
    </row>
    <row r="42" spans="1:17" s="32" customFormat="1" ht="14.25" customHeight="1">
      <c r="A42" s="177"/>
      <c r="B42" s="128" t="s">
        <v>45</v>
      </c>
      <c r="C42" s="129"/>
      <c r="D42" s="45">
        <v>16</v>
      </c>
      <c r="E42" s="45">
        <f aca="true" t="shared" si="11" ref="E42:P42">E41-D41</f>
        <v>-34</v>
      </c>
      <c r="F42" s="45">
        <f t="shared" si="11"/>
        <v>42</v>
      </c>
      <c r="G42" s="45">
        <f t="shared" si="11"/>
        <v>3</v>
      </c>
      <c r="H42" s="45">
        <f t="shared" si="11"/>
        <v>-34</v>
      </c>
      <c r="I42" s="45">
        <f t="shared" si="11"/>
        <v>-16</v>
      </c>
      <c r="J42" s="45">
        <f t="shared" si="11"/>
        <v>68</v>
      </c>
      <c r="K42" s="45">
        <f t="shared" si="11"/>
        <v>-30</v>
      </c>
      <c r="L42" s="45">
        <f t="shared" si="11"/>
        <v>-16</v>
      </c>
      <c r="M42" s="45">
        <f t="shared" si="11"/>
        <v>57</v>
      </c>
      <c r="N42" s="45">
        <f t="shared" si="11"/>
        <v>-54</v>
      </c>
      <c r="O42" s="45">
        <f t="shared" si="11"/>
        <v>33</v>
      </c>
      <c r="P42" s="46">
        <f t="shared" si="11"/>
        <v>-76</v>
      </c>
      <c r="Q42" s="183"/>
    </row>
    <row r="43" spans="1:17" s="25" customFormat="1" ht="15" customHeight="1">
      <c r="A43" s="177"/>
      <c r="B43" s="184" t="s">
        <v>56</v>
      </c>
      <c r="C43" s="185"/>
      <c r="D43" s="186">
        <v>139</v>
      </c>
      <c r="E43" s="187">
        <v>118</v>
      </c>
      <c r="F43" s="186">
        <v>144</v>
      </c>
      <c r="G43" s="186">
        <v>143</v>
      </c>
      <c r="H43" s="186">
        <v>129</v>
      </c>
      <c r="I43" s="186">
        <v>97</v>
      </c>
      <c r="J43" s="186">
        <v>165</v>
      </c>
      <c r="K43" s="186">
        <v>152</v>
      </c>
      <c r="L43" s="186">
        <v>129</v>
      </c>
      <c r="M43" s="186">
        <v>180</v>
      </c>
      <c r="N43" s="186">
        <v>156</v>
      </c>
      <c r="O43" s="186">
        <v>155</v>
      </c>
      <c r="P43" s="188">
        <v>102</v>
      </c>
      <c r="Q43" s="183"/>
    </row>
    <row r="44" spans="1:17" s="32" customFormat="1" ht="13.5" customHeight="1">
      <c r="A44" s="177"/>
      <c r="B44" s="128" t="s">
        <v>45</v>
      </c>
      <c r="C44" s="129"/>
      <c r="D44" s="45">
        <v>-1</v>
      </c>
      <c r="E44" s="45">
        <f aca="true" t="shared" si="12" ref="E44:P44">E43-D43</f>
        <v>-21</v>
      </c>
      <c r="F44" s="45">
        <f t="shared" si="12"/>
        <v>26</v>
      </c>
      <c r="G44" s="45">
        <f t="shared" si="12"/>
        <v>-1</v>
      </c>
      <c r="H44" s="45">
        <f t="shared" si="12"/>
        <v>-14</v>
      </c>
      <c r="I44" s="45">
        <f t="shared" si="12"/>
        <v>-32</v>
      </c>
      <c r="J44" s="45">
        <f t="shared" si="12"/>
        <v>68</v>
      </c>
      <c r="K44" s="45">
        <f t="shared" si="12"/>
        <v>-13</v>
      </c>
      <c r="L44" s="45">
        <f t="shared" si="12"/>
        <v>-23</v>
      </c>
      <c r="M44" s="45">
        <f t="shared" si="12"/>
        <v>51</v>
      </c>
      <c r="N44" s="45">
        <f t="shared" si="12"/>
        <v>-24</v>
      </c>
      <c r="O44" s="45">
        <f t="shared" si="12"/>
        <v>-1</v>
      </c>
      <c r="P44" s="46">
        <f t="shared" si="12"/>
        <v>-53</v>
      </c>
      <c r="Q44" s="183"/>
    </row>
    <row r="45" spans="1:17" s="197" customFormat="1" ht="15" customHeight="1">
      <c r="A45" s="177"/>
      <c r="B45" s="189" t="s">
        <v>57</v>
      </c>
      <c r="C45" s="190"/>
      <c r="D45" s="191">
        <v>148</v>
      </c>
      <c r="E45" s="192">
        <v>140</v>
      </c>
      <c r="F45" s="193">
        <v>115</v>
      </c>
      <c r="G45" s="194">
        <v>94</v>
      </c>
      <c r="H45" s="193">
        <v>106</v>
      </c>
      <c r="I45" s="194">
        <v>107</v>
      </c>
      <c r="J45" s="193">
        <v>115</v>
      </c>
      <c r="K45" s="194">
        <v>122</v>
      </c>
      <c r="L45" s="191">
        <v>116</v>
      </c>
      <c r="M45" s="191">
        <v>157</v>
      </c>
      <c r="N45" s="191">
        <v>151</v>
      </c>
      <c r="O45" s="191">
        <v>166</v>
      </c>
      <c r="P45" s="195">
        <v>108</v>
      </c>
      <c r="Q45" s="196">
        <f>E45+F45+G45+H45+I45+K45+L45+M45+N45+O45+P45+J45</f>
        <v>1497</v>
      </c>
    </row>
    <row r="46" spans="1:17" s="206" customFormat="1" ht="18.75" customHeight="1" thickBot="1">
      <c r="A46" s="198"/>
      <c r="B46" s="199" t="s">
        <v>58</v>
      </c>
      <c r="C46" s="200"/>
      <c r="D46" s="201">
        <v>211</v>
      </c>
      <c r="E46" s="202">
        <v>211</v>
      </c>
      <c r="F46" s="202">
        <v>226</v>
      </c>
      <c r="G46" s="203">
        <v>336</v>
      </c>
      <c r="H46" s="202">
        <v>328</v>
      </c>
      <c r="I46" s="203">
        <v>269</v>
      </c>
      <c r="J46" s="202">
        <v>276</v>
      </c>
      <c r="K46" s="203">
        <v>371</v>
      </c>
      <c r="L46" s="202">
        <v>285</v>
      </c>
      <c r="M46" s="202">
        <v>314</v>
      </c>
      <c r="N46" s="202">
        <v>325</v>
      </c>
      <c r="O46" s="202">
        <v>243</v>
      </c>
      <c r="P46" s="204">
        <v>259</v>
      </c>
      <c r="Q46" s="205"/>
    </row>
    <row r="47" spans="1:17" s="25" customFormat="1" ht="15" customHeight="1">
      <c r="A47" s="177" t="s">
        <v>59</v>
      </c>
      <c r="B47" s="178" t="s">
        <v>60</v>
      </c>
      <c r="C47" s="179"/>
      <c r="D47" s="207">
        <v>242</v>
      </c>
      <c r="E47" s="181">
        <v>331</v>
      </c>
      <c r="F47" s="208">
        <v>169</v>
      </c>
      <c r="G47" s="209">
        <v>265</v>
      </c>
      <c r="H47" s="208">
        <v>157</v>
      </c>
      <c r="I47" s="209">
        <v>227</v>
      </c>
      <c r="J47" s="208">
        <v>232</v>
      </c>
      <c r="K47" s="209">
        <v>269</v>
      </c>
      <c r="L47" s="207">
        <v>256</v>
      </c>
      <c r="M47" s="207">
        <v>389</v>
      </c>
      <c r="N47" s="207">
        <v>249</v>
      </c>
      <c r="O47" s="207">
        <v>263</v>
      </c>
      <c r="P47" s="210">
        <v>263</v>
      </c>
      <c r="Q47" s="211"/>
    </row>
    <row r="48" spans="1:17" s="32" customFormat="1" ht="11.25" customHeight="1">
      <c r="A48" s="177"/>
      <c r="B48" s="128" t="s">
        <v>45</v>
      </c>
      <c r="C48" s="129"/>
      <c r="D48" s="212">
        <v>-44</v>
      </c>
      <c r="E48" s="212">
        <f aca="true" t="shared" si="13" ref="E48:P48">E47-D47</f>
        <v>89</v>
      </c>
      <c r="F48" s="212">
        <f t="shared" si="13"/>
        <v>-162</v>
      </c>
      <c r="G48" s="212">
        <f t="shared" si="13"/>
        <v>96</v>
      </c>
      <c r="H48" s="212">
        <f t="shared" si="13"/>
        <v>-108</v>
      </c>
      <c r="I48" s="212">
        <f t="shared" si="13"/>
        <v>70</v>
      </c>
      <c r="J48" s="212">
        <f t="shared" si="13"/>
        <v>5</v>
      </c>
      <c r="K48" s="212">
        <f t="shared" si="13"/>
        <v>37</v>
      </c>
      <c r="L48" s="212">
        <f t="shared" si="13"/>
        <v>-13</v>
      </c>
      <c r="M48" s="212">
        <f t="shared" si="13"/>
        <v>133</v>
      </c>
      <c r="N48" s="212">
        <f t="shared" si="13"/>
        <v>-140</v>
      </c>
      <c r="O48" s="212">
        <f t="shared" si="13"/>
        <v>14</v>
      </c>
      <c r="P48" s="213">
        <f t="shared" si="13"/>
        <v>0</v>
      </c>
      <c r="Q48" s="214"/>
    </row>
    <row r="49" spans="1:17" s="220" customFormat="1" ht="15" customHeight="1">
      <c r="A49" s="177"/>
      <c r="B49" s="184" t="s">
        <v>56</v>
      </c>
      <c r="C49" s="185"/>
      <c r="D49" s="215">
        <v>118</v>
      </c>
      <c r="E49" s="187">
        <v>164</v>
      </c>
      <c r="F49" s="216">
        <v>87</v>
      </c>
      <c r="G49" s="217">
        <v>154</v>
      </c>
      <c r="H49" s="216">
        <v>80</v>
      </c>
      <c r="I49" s="217">
        <v>113</v>
      </c>
      <c r="J49" s="216">
        <v>140</v>
      </c>
      <c r="K49" s="217">
        <v>163</v>
      </c>
      <c r="L49" s="215">
        <v>155</v>
      </c>
      <c r="M49" s="215">
        <v>234</v>
      </c>
      <c r="N49" s="215">
        <v>136</v>
      </c>
      <c r="O49" s="215">
        <v>141</v>
      </c>
      <c r="P49" s="218">
        <v>151</v>
      </c>
      <c r="Q49" s="219"/>
    </row>
    <row r="50" spans="1:17" s="32" customFormat="1" ht="11.25" customHeight="1">
      <c r="A50" s="177"/>
      <c r="B50" s="128" t="s">
        <v>45</v>
      </c>
      <c r="C50" s="129"/>
      <c r="D50" s="212">
        <v>-40</v>
      </c>
      <c r="E50" s="212">
        <f aca="true" t="shared" si="14" ref="E50:P50">E49-D49</f>
        <v>46</v>
      </c>
      <c r="F50" s="212">
        <f t="shared" si="14"/>
        <v>-77</v>
      </c>
      <c r="G50" s="212">
        <f t="shared" si="14"/>
        <v>67</v>
      </c>
      <c r="H50" s="212">
        <f t="shared" si="14"/>
        <v>-74</v>
      </c>
      <c r="I50" s="212">
        <f t="shared" si="14"/>
        <v>33</v>
      </c>
      <c r="J50" s="212">
        <f t="shared" si="14"/>
        <v>27</v>
      </c>
      <c r="K50" s="212">
        <f t="shared" si="14"/>
        <v>23</v>
      </c>
      <c r="L50" s="212">
        <f t="shared" si="14"/>
        <v>-8</v>
      </c>
      <c r="M50" s="212">
        <f t="shared" si="14"/>
        <v>79</v>
      </c>
      <c r="N50" s="212">
        <f t="shared" si="14"/>
        <v>-98</v>
      </c>
      <c r="O50" s="212">
        <f t="shared" si="14"/>
        <v>5</v>
      </c>
      <c r="P50" s="213">
        <f t="shared" si="14"/>
        <v>10</v>
      </c>
      <c r="Q50" s="214"/>
    </row>
    <row r="51" spans="1:17" s="206" customFormat="1" ht="21" customHeight="1" thickBot="1">
      <c r="A51" s="177"/>
      <c r="B51" s="221" t="s">
        <v>61</v>
      </c>
      <c r="C51" s="222"/>
      <c r="D51" s="223">
        <v>267</v>
      </c>
      <c r="E51" s="223">
        <v>254</v>
      </c>
      <c r="F51" s="223">
        <v>249</v>
      </c>
      <c r="G51" s="224">
        <v>218</v>
      </c>
      <c r="H51" s="223">
        <v>218</v>
      </c>
      <c r="I51" s="224">
        <v>213</v>
      </c>
      <c r="J51" s="223">
        <v>254</v>
      </c>
      <c r="K51" s="224">
        <v>280</v>
      </c>
      <c r="L51" s="225">
        <v>246</v>
      </c>
      <c r="M51" s="225">
        <v>274</v>
      </c>
      <c r="N51" s="225">
        <v>262</v>
      </c>
      <c r="O51" s="225">
        <v>286</v>
      </c>
      <c r="P51" s="226">
        <v>242</v>
      </c>
      <c r="Q51" s="227"/>
    </row>
    <row r="52" spans="1:17" ht="16.5" customHeight="1">
      <c r="A52" s="228" t="s">
        <v>62</v>
      </c>
      <c r="B52" s="229" t="s">
        <v>63</v>
      </c>
      <c r="C52" s="230"/>
      <c r="D52" s="231">
        <v>3.4</v>
      </c>
      <c r="E52" s="232">
        <v>3.7</v>
      </c>
      <c r="F52" s="232">
        <v>3.4</v>
      </c>
      <c r="G52" s="232">
        <v>3.4</v>
      </c>
      <c r="H52" s="232">
        <v>3.2</v>
      </c>
      <c r="I52" s="232">
        <v>3.2</v>
      </c>
      <c r="J52" s="232">
        <v>3.1</v>
      </c>
      <c r="K52" s="232">
        <v>3.1</v>
      </c>
      <c r="L52" s="232">
        <v>3.1</v>
      </c>
      <c r="M52" s="232">
        <v>3.9</v>
      </c>
      <c r="N52" s="231">
        <v>3.9</v>
      </c>
      <c r="O52" s="231">
        <v>3.8</v>
      </c>
      <c r="P52" s="233">
        <v>4</v>
      </c>
      <c r="Q52" s="234"/>
    </row>
    <row r="53" spans="1:17" ht="12" customHeight="1">
      <c r="A53" s="235"/>
      <c r="B53" s="128" t="s">
        <v>45</v>
      </c>
      <c r="C53" s="129"/>
      <c r="D53" s="236">
        <v>-0.10000000000000009</v>
      </c>
      <c r="E53" s="236">
        <f>E52-D52</f>
        <v>0.30000000000000027</v>
      </c>
      <c r="F53" s="236">
        <f aca="true" t="shared" si="15" ref="F53:P53">F52-E52</f>
        <v>-0.30000000000000027</v>
      </c>
      <c r="G53" s="236">
        <f t="shared" si="15"/>
        <v>0</v>
      </c>
      <c r="H53" s="236">
        <f t="shared" si="15"/>
        <v>-0.19999999999999973</v>
      </c>
      <c r="I53" s="236">
        <f t="shared" si="15"/>
        <v>0</v>
      </c>
      <c r="J53" s="236">
        <f t="shared" si="15"/>
        <v>-0.10000000000000009</v>
      </c>
      <c r="K53" s="236">
        <f t="shared" si="15"/>
        <v>0</v>
      </c>
      <c r="L53" s="236">
        <f t="shared" si="15"/>
        <v>0</v>
      </c>
      <c r="M53" s="236">
        <f t="shared" si="15"/>
        <v>0.7999999999999998</v>
      </c>
      <c r="N53" s="236">
        <f t="shared" si="15"/>
        <v>0</v>
      </c>
      <c r="O53" s="236">
        <f t="shared" si="15"/>
        <v>-0.10000000000000009</v>
      </c>
      <c r="P53" s="111">
        <f t="shared" si="15"/>
        <v>0.20000000000000018</v>
      </c>
      <c r="Q53" s="237"/>
    </row>
    <row r="54" spans="1:17" ht="14.25" customHeight="1">
      <c r="A54" s="235"/>
      <c r="B54" s="238" t="s">
        <v>64</v>
      </c>
      <c r="C54" s="239"/>
      <c r="D54" s="240">
        <v>7</v>
      </c>
      <c r="E54" s="240">
        <v>7.7</v>
      </c>
      <c r="F54" s="240">
        <v>7.9</v>
      </c>
      <c r="G54" s="240">
        <v>7.6</v>
      </c>
      <c r="H54" s="240">
        <v>7.3</v>
      </c>
      <c r="I54" s="240">
        <v>7.1</v>
      </c>
      <c r="J54" s="240">
        <v>6.8</v>
      </c>
      <c r="K54" s="240">
        <v>6.6</v>
      </c>
      <c r="L54" s="240">
        <v>6.5</v>
      </c>
      <c r="M54" s="240">
        <v>7.4</v>
      </c>
      <c r="N54" s="240">
        <v>7.4</v>
      </c>
      <c r="O54" s="240">
        <v>7.7</v>
      </c>
      <c r="P54" s="241">
        <v>4.6</v>
      </c>
      <c r="Q54" s="242"/>
    </row>
    <row r="55" spans="1:17" ht="14.25" customHeight="1">
      <c r="A55" s="235"/>
      <c r="B55" s="238" t="s">
        <v>65</v>
      </c>
      <c r="C55" s="239"/>
      <c r="D55" s="240">
        <v>7.3</v>
      </c>
      <c r="E55" s="240">
        <v>7</v>
      </c>
      <c r="F55" s="240">
        <v>6.9</v>
      </c>
      <c r="G55" s="240">
        <v>6.8</v>
      </c>
      <c r="H55" s="240">
        <v>6.6</v>
      </c>
      <c r="I55" s="240">
        <v>6.4</v>
      </c>
      <c r="J55" s="240">
        <v>6.2</v>
      </c>
      <c r="K55" s="240">
        <v>6.3</v>
      </c>
      <c r="L55" s="240">
        <v>6.3</v>
      </c>
      <c r="M55" s="240">
        <v>7.1</v>
      </c>
      <c r="N55" s="240">
        <v>7</v>
      </c>
      <c r="O55" s="240">
        <v>7</v>
      </c>
      <c r="P55" s="241">
        <v>7.3</v>
      </c>
      <c r="Q55" s="242"/>
    </row>
    <row r="56" spans="1:17" ht="14.25" customHeight="1">
      <c r="A56" s="235"/>
      <c r="B56" s="238" t="s">
        <v>66</v>
      </c>
      <c r="C56" s="239"/>
      <c r="D56" s="240">
        <v>3</v>
      </c>
      <c r="E56" s="240">
        <v>3.2</v>
      </c>
      <c r="F56" s="240">
        <v>3.2</v>
      </c>
      <c r="G56" s="240">
        <v>2.9</v>
      </c>
      <c r="H56" s="240">
        <v>2.7</v>
      </c>
      <c r="I56" s="240">
        <v>2.6</v>
      </c>
      <c r="J56" s="240">
        <v>2.5</v>
      </c>
      <c r="K56" s="240">
        <v>2.5</v>
      </c>
      <c r="L56" s="240">
        <v>2.5</v>
      </c>
      <c r="M56" s="240">
        <v>3</v>
      </c>
      <c r="N56" s="240">
        <v>3.1</v>
      </c>
      <c r="O56" s="240">
        <v>3.2</v>
      </c>
      <c r="P56" s="241">
        <v>3.5</v>
      </c>
      <c r="Q56" s="242"/>
    </row>
    <row r="57" spans="1:17" ht="17.25" customHeight="1">
      <c r="A57" s="235"/>
      <c r="B57" s="243" t="s">
        <v>67</v>
      </c>
      <c r="C57" s="244"/>
      <c r="D57" s="245">
        <v>3.1</v>
      </c>
      <c r="E57" s="245">
        <v>3.2</v>
      </c>
      <c r="F57" s="245">
        <v>3.2</v>
      </c>
      <c r="G57" s="245">
        <v>3.1</v>
      </c>
      <c r="H57" s="245">
        <v>2.9</v>
      </c>
      <c r="I57" s="246">
        <v>2.8</v>
      </c>
      <c r="J57" s="246">
        <v>2.7</v>
      </c>
      <c r="K57" s="245">
        <v>2.7</v>
      </c>
      <c r="L57" s="245">
        <v>2.7</v>
      </c>
      <c r="M57" s="245">
        <v>2.8</v>
      </c>
      <c r="N57" s="245">
        <v>2.8</v>
      </c>
      <c r="O57" s="245">
        <v>2.9</v>
      </c>
      <c r="P57" s="247">
        <v>2.9</v>
      </c>
      <c r="Q57" s="248"/>
    </row>
    <row r="58" spans="1:17" ht="17.25" customHeight="1">
      <c r="A58" s="235"/>
      <c r="B58" s="249" t="s">
        <v>68</v>
      </c>
      <c r="C58" s="250"/>
      <c r="D58" s="251">
        <v>5.4</v>
      </c>
      <c r="E58" s="252">
        <v>5.5</v>
      </c>
      <c r="F58" s="252">
        <v>5.5</v>
      </c>
      <c r="G58" s="252">
        <v>5.4</v>
      </c>
      <c r="H58" s="252">
        <v>5.2</v>
      </c>
      <c r="I58" s="251">
        <v>5.1</v>
      </c>
      <c r="J58" s="251">
        <v>4.9</v>
      </c>
      <c r="K58" s="251">
        <v>4.9</v>
      </c>
      <c r="L58" s="251">
        <v>4.8</v>
      </c>
      <c r="M58" s="251">
        <v>5.1</v>
      </c>
      <c r="N58" s="251">
        <v>5.1</v>
      </c>
      <c r="O58" s="251">
        <v>5.1</v>
      </c>
      <c r="P58" s="253">
        <v>5.2</v>
      </c>
      <c r="Q58" s="254"/>
    </row>
    <row r="59" spans="1:18" ht="16.5" thickBot="1">
      <c r="A59" s="255"/>
      <c r="B59" s="256" t="s">
        <v>69</v>
      </c>
      <c r="C59" s="257"/>
      <c r="D59" s="258">
        <v>2</v>
      </c>
      <c r="E59" s="258">
        <f aca="true" t="shared" si="16" ref="E59:P59">E58-E52</f>
        <v>1.7999999999999998</v>
      </c>
      <c r="F59" s="258">
        <f>F58-F52</f>
        <v>2.1</v>
      </c>
      <c r="G59" s="259">
        <f>G58-G52</f>
        <v>2.0000000000000004</v>
      </c>
      <c r="H59" s="259">
        <f t="shared" si="16"/>
        <v>2</v>
      </c>
      <c r="I59" s="259">
        <f t="shared" si="16"/>
        <v>1.8999999999999995</v>
      </c>
      <c r="J59" s="259">
        <f t="shared" si="16"/>
        <v>1.8000000000000003</v>
      </c>
      <c r="K59" s="259">
        <f t="shared" si="16"/>
        <v>1.8000000000000003</v>
      </c>
      <c r="L59" s="258">
        <f>L58-L52</f>
        <v>1.6999999999999997</v>
      </c>
      <c r="M59" s="259">
        <f>M58-M52</f>
        <v>1.1999999999999997</v>
      </c>
      <c r="N59" s="259">
        <f t="shared" si="16"/>
        <v>1.1999999999999997</v>
      </c>
      <c r="O59" s="258">
        <f t="shared" si="16"/>
        <v>1.2999999999999998</v>
      </c>
      <c r="P59" s="258">
        <f t="shared" si="16"/>
        <v>1.2000000000000002</v>
      </c>
      <c r="Q59" s="260"/>
      <c r="R59" s="261"/>
    </row>
    <row r="60" spans="1:17" ht="32.25" customHeight="1">
      <c r="A60" s="262" t="s">
        <v>70</v>
      </c>
      <c r="B60" s="263" t="s">
        <v>71</v>
      </c>
      <c r="C60" s="264"/>
      <c r="D60" s="265"/>
      <c r="E60" s="266">
        <f aca="true" t="shared" si="17" ref="E60:P60">E3/E36</f>
        <v>11.082644628099173</v>
      </c>
      <c r="F60" s="266">
        <f t="shared" si="17"/>
        <v>9.416666666666666</v>
      </c>
      <c r="G60" s="267">
        <f t="shared" si="17"/>
        <v>9.523076923076923</v>
      </c>
      <c r="H60" s="267">
        <f t="shared" si="17"/>
        <v>11.707070707070708</v>
      </c>
      <c r="I60" s="267">
        <f t="shared" si="17"/>
        <v>11.89795918367347</v>
      </c>
      <c r="J60" s="267">
        <f t="shared" si="17"/>
        <v>12.065217391304348</v>
      </c>
      <c r="K60" s="267">
        <f t="shared" si="17"/>
        <v>14.75</v>
      </c>
      <c r="L60" s="266">
        <f t="shared" si="17"/>
        <v>11.947368421052632</v>
      </c>
      <c r="M60" s="267">
        <f t="shared" si="17"/>
        <v>7.424242424242424</v>
      </c>
      <c r="N60" s="267">
        <f t="shared" si="17"/>
        <v>14.630952380952381</v>
      </c>
      <c r="O60" s="266">
        <f t="shared" si="17"/>
        <v>27.59090909090909</v>
      </c>
      <c r="P60" s="266">
        <f t="shared" si="17"/>
        <v>38.63636363636363</v>
      </c>
      <c r="Q60" s="268"/>
    </row>
    <row r="61" spans="1:17" ht="29.25" customHeight="1">
      <c r="A61" s="262"/>
      <c r="B61" s="269" t="s">
        <v>72</v>
      </c>
      <c r="C61" s="270"/>
      <c r="D61" s="271">
        <v>0</v>
      </c>
      <c r="E61" s="271">
        <v>0</v>
      </c>
      <c r="F61" s="272">
        <v>0</v>
      </c>
      <c r="G61" s="268">
        <v>41</v>
      </c>
      <c r="H61" s="268">
        <v>48</v>
      </c>
      <c r="I61" s="268">
        <v>52</v>
      </c>
      <c r="J61" s="268">
        <v>42</v>
      </c>
      <c r="K61" s="268">
        <v>39</v>
      </c>
      <c r="L61" s="268">
        <v>39</v>
      </c>
      <c r="M61" s="268">
        <v>37</v>
      </c>
      <c r="N61" s="268">
        <v>34</v>
      </c>
      <c r="O61" s="268">
        <v>32</v>
      </c>
      <c r="P61" s="268">
        <v>27</v>
      </c>
      <c r="Q61" s="268"/>
    </row>
  </sheetData>
  <sheetProtection/>
  <mergeCells count="59">
    <mergeCell ref="B59:C59"/>
    <mergeCell ref="B60:C60"/>
    <mergeCell ref="B61:C61"/>
    <mergeCell ref="A52:A58"/>
    <mergeCell ref="B52:C52"/>
    <mergeCell ref="B53:C53"/>
    <mergeCell ref="B54:C54"/>
    <mergeCell ref="B55:C55"/>
    <mergeCell ref="B56:C56"/>
    <mergeCell ref="B57:C57"/>
    <mergeCell ref="B58:C58"/>
    <mergeCell ref="B45:C45"/>
    <mergeCell ref="B46:C46"/>
    <mergeCell ref="A47:A51"/>
    <mergeCell ref="B47:C47"/>
    <mergeCell ref="B48:C48"/>
    <mergeCell ref="B49:C49"/>
    <mergeCell ref="B50:C50"/>
    <mergeCell ref="B51:C51"/>
    <mergeCell ref="A36:A40"/>
    <mergeCell ref="B36:C36"/>
    <mergeCell ref="B37:C37"/>
    <mergeCell ref="B39:C39"/>
    <mergeCell ref="B40:C40"/>
    <mergeCell ref="A41:A46"/>
    <mergeCell ref="B41:C41"/>
    <mergeCell ref="B42:C42"/>
    <mergeCell ref="B43:C43"/>
    <mergeCell ref="B44:C44"/>
    <mergeCell ref="A29:A35"/>
    <mergeCell ref="B29:C29"/>
    <mergeCell ref="B30:C30"/>
    <mergeCell ref="B31:C31"/>
    <mergeCell ref="B32:C32"/>
    <mergeCell ref="B33:C33"/>
    <mergeCell ref="B34:C34"/>
    <mergeCell ref="B35:C35"/>
    <mergeCell ref="B13:C13"/>
    <mergeCell ref="B14:C14"/>
    <mergeCell ref="B15:C15"/>
    <mergeCell ref="B16:B23"/>
    <mergeCell ref="B24:C24"/>
    <mergeCell ref="A25:A28"/>
    <mergeCell ref="B25:C25"/>
    <mergeCell ref="B26:C26"/>
    <mergeCell ref="B27:C27"/>
    <mergeCell ref="B28:C28"/>
    <mergeCell ref="B7:C7"/>
    <mergeCell ref="B8:C8"/>
    <mergeCell ref="B9:C9"/>
    <mergeCell ref="B10:C10"/>
    <mergeCell ref="B11:C11"/>
    <mergeCell ref="B12:C12"/>
    <mergeCell ref="A1:P1"/>
    <mergeCell ref="B2:C2"/>
    <mergeCell ref="B3:C3"/>
    <mergeCell ref="B4:C4"/>
    <mergeCell ref="B5:C5"/>
    <mergeCell ref="B6:C6"/>
  </mergeCells>
  <printOptions horizontalCentered="1"/>
  <pageMargins left="0.3937007874015748" right="0.3937007874015748" top="0.1968503937007874" bottom="0.31496062992125984" header="0.1968503937007874" footer="0.11811023622047245"/>
  <pageSetup cellComments="asDisplayed" fitToWidth="0" fitToHeight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2023-02-07T07:52:46Z</dcterms:created>
  <dcterms:modified xsi:type="dcterms:W3CDTF">2023-02-07T07:54:29Z</dcterms:modified>
  <cp:category/>
  <cp:version/>
  <cp:contentType/>
  <cp:contentStatus/>
</cp:coreProperties>
</file>