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5)" sheetId="1" r:id="rId1"/>
    <sheet name="wiek,wyk,czas,staz (5)" sheetId="2" r:id="rId2"/>
    <sheet name="wyrejestrowani (5)" sheetId="3" r:id="rId3"/>
    <sheet name="zarejestrowani (5)" sheetId="4" r:id="rId4"/>
    <sheet name="oferty (5)" sheetId="5" r:id="rId5"/>
  </sheets>
  <externalReferences>
    <externalReference r:id="rId8"/>
  </externalReferences>
  <definedNames>
    <definedName name="_xlnm.Print_Area" localSheetId="4">'oferty (5)'!$A$1:$S$20</definedName>
    <definedName name="_xlnm.Print_Area" localSheetId="1">'wiek,wyk,czas,staz (5)'!$A$1:$AE$30</definedName>
    <definedName name="_xlnm.Print_Area" localSheetId="3">'zarejestrowani (5)'!$A$1:$AE$31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<sst xmlns="http://schemas.openxmlformats.org/spreadsheetml/2006/main" count="573" uniqueCount="180">
  <si>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</si>
  <si>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</si>
  <si>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</si>
  <si>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01maja 2023 roku</t>
  </si>
  <si>
    <t>do 31 maja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</si>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</sst>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2</v>
      </c>
      <c r="E8" s="68">
        <f aca="true" t="shared" si="1" ref="E8:E17">100-(F8/H8%)</f>
        <v>0.44543429844098625</v>
      </c>
      <c r="F8" s="69">
        <v>447</v>
      </c>
      <c r="G8" s="70">
        <v>256</v>
      </c>
      <c r="H8" s="69">
        <v>449</v>
      </c>
      <c r="I8" s="70">
        <v>262</v>
      </c>
      <c r="J8" s="69">
        <v>412</v>
      </c>
      <c r="K8" s="71">
        <v>237</v>
      </c>
      <c r="L8" s="71">
        <v>19</v>
      </c>
      <c r="M8" s="71">
        <v>7</v>
      </c>
      <c r="N8" s="71">
        <v>37</v>
      </c>
      <c r="O8" s="71">
        <v>25</v>
      </c>
      <c r="P8" s="71">
        <v>0</v>
      </c>
      <c r="Q8" s="71">
        <v>0</v>
      </c>
      <c r="R8" s="71">
        <v>0</v>
      </c>
      <c r="S8" s="71">
        <v>0</v>
      </c>
      <c r="T8" s="71">
        <v>13</v>
      </c>
      <c r="U8" s="71">
        <v>9</v>
      </c>
      <c r="V8" s="71">
        <v>18</v>
      </c>
      <c r="W8" s="71">
        <v>17</v>
      </c>
      <c r="X8" s="71">
        <v>131</v>
      </c>
      <c r="Y8" s="71">
        <v>85</v>
      </c>
      <c r="Z8" s="71">
        <v>65</v>
      </c>
      <c r="AA8" s="71">
        <v>48</v>
      </c>
      <c r="AB8" s="71">
        <v>63</v>
      </c>
      <c r="AC8" s="71">
        <v>63</v>
      </c>
      <c r="AD8" s="71">
        <v>66</v>
      </c>
      <c r="AE8" s="70">
        <v>35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-3</v>
      </c>
      <c r="E9" s="77">
        <f t="shared" si="1"/>
        <v>-3.030303030303031</v>
      </c>
      <c r="F9" s="69">
        <v>102</v>
      </c>
      <c r="G9" s="70">
        <v>60</v>
      </c>
      <c r="H9" s="69">
        <v>99</v>
      </c>
      <c r="I9" s="70">
        <v>60</v>
      </c>
      <c r="J9" s="69">
        <v>95</v>
      </c>
      <c r="K9" s="71">
        <v>58</v>
      </c>
      <c r="L9" s="71">
        <v>8</v>
      </c>
      <c r="M9" s="71">
        <v>3</v>
      </c>
      <c r="N9" s="71">
        <v>4</v>
      </c>
      <c r="O9" s="71">
        <v>2</v>
      </c>
      <c r="P9" s="71">
        <v>99</v>
      </c>
      <c r="Q9" s="71">
        <v>60</v>
      </c>
      <c r="R9" s="71">
        <v>11</v>
      </c>
      <c r="S9" s="71">
        <v>6</v>
      </c>
      <c r="T9" s="71">
        <v>7</v>
      </c>
      <c r="U9" s="71">
        <v>6</v>
      </c>
      <c r="V9" s="71">
        <v>1</v>
      </c>
      <c r="W9" s="71">
        <v>1</v>
      </c>
      <c r="X9" s="71">
        <v>25</v>
      </c>
      <c r="Y9" s="71">
        <v>17</v>
      </c>
      <c r="Z9" s="71">
        <v>10</v>
      </c>
      <c r="AA9" s="71">
        <v>7</v>
      </c>
      <c r="AB9" s="71">
        <v>11</v>
      </c>
      <c r="AC9" s="71">
        <v>11</v>
      </c>
      <c r="AD9" s="71">
        <v>19</v>
      </c>
      <c r="AE9" s="70">
        <v>10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11</v>
      </c>
      <c r="E10" s="77">
        <f t="shared" si="1"/>
        <v>13.924050632911403</v>
      </c>
      <c r="F10" s="69">
        <v>68</v>
      </c>
      <c r="G10" s="70">
        <v>44</v>
      </c>
      <c r="H10" s="69">
        <v>79</v>
      </c>
      <c r="I10" s="70">
        <v>47</v>
      </c>
      <c r="J10" s="69">
        <v>76</v>
      </c>
      <c r="K10" s="71">
        <v>46</v>
      </c>
      <c r="L10" s="71">
        <v>3</v>
      </c>
      <c r="M10" s="71">
        <v>2</v>
      </c>
      <c r="N10" s="71">
        <v>3</v>
      </c>
      <c r="O10" s="71">
        <v>1</v>
      </c>
      <c r="P10" s="71">
        <v>62</v>
      </c>
      <c r="Q10" s="71">
        <v>36</v>
      </c>
      <c r="R10" s="71">
        <v>4</v>
      </c>
      <c r="S10" s="71">
        <v>1</v>
      </c>
      <c r="T10" s="71">
        <v>3</v>
      </c>
      <c r="U10" s="71">
        <v>3</v>
      </c>
      <c r="V10" s="71">
        <v>1</v>
      </c>
      <c r="W10" s="71">
        <v>1</v>
      </c>
      <c r="X10" s="71">
        <v>23</v>
      </c>
      <c r="Y10" s="71">
        <v>13</v>
      </c>
      <c r="Z10" s="71">
        <v>6</v>
      </c>
      <c r="AA10" s="71">
        <v>2</v>
      </c>
      <c r="AB10" s="71">
        <v>12</v>
      </c>
      <c r="AC10" s="71">
        <v>12</v>
      </c>
      <c r="AD10" s="71">
        <v>22</v>
      </c>
      <c r="AE10" s="70">
        <v>12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4</v>
      </c>
      <c r="E11" s="77">
        <f t="shared" si="1"/>
        <v>6.451612903225808</v>
      </c>
      <c r="F11" s="69">
        <v>58</v>
      </c>
      <c r="G11" s="70">
        <v>41</v>
      </c>
      <c r="H11" s="69">
        <v>62</v>
      </c>
      <c r="I11" s="70">
        <v>46</v>
      </c>
      <c r="J11" s="69">
        <v>50</v>
      </c>
      <c r="K11" s="71">
        <v>36</v>
      </c>
      <c r="L11" s="71">
        <v>3</v>
      </c>
      <c r="M11" s="71">
        <v>2</v>
      </c>
      <c r="N11" s="71">
        <v>12</v>
      </c>
      <c r="O11" s="71">
        <v>10</v>
      </c>
      <c r="P11" s="71">
        <v>62</v>
      </c>
      <c r="Q11" s="71">
        <v>46</v>
      </c>
      <c r="R11" s="71">
        <v>3</v>
      </c>
      <c r="S11" s="71">
        <v>1</v>
      </c>
      <c r="T11" s="71">
        <v>4</v>
      </c>
      <c r="U11" s="71">
        <v>4</v>
      </c>
      <c r="V11" s="71">
        <v>0</v>
      </c>
      <c r="W11" s="71">
        <v>0</v>
      </c>
      <c r="X11" s="71">
        <v>17</v>
      </c>
      <c r="Y11" s="71">
        <v>14</v>
      </c>
      <c r="Z11" s="71">
        <v>17</v>
      </c>
      <c r="AA11" s="71">
        <v>15</v>
      </c>
      <c r="AB11" s="71">
        <v>11</v>
      </c>
      <c r="AC11" s="71">
        <v>11</v>
      </c>
      <c r="AD11" s="71">
        <v>15</v>
      </c>
      <c r="AE11" s="70">
        <v>8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5</v>
      </c>
      <c r="E12" s="77">
        <f t="shared" si="1"/>
        <v>7.142857142857139</v>
      </c>
      <c r="F12" s="69">
        <v>65</v>
      </c>
      <c r="G12" s="70">
        <v>44</v>
      </c>
      <c r="H12" s="69">
        <v>70</v>
      </c>
      <c r="I12" s="70">
        <v>45</v>
      </c>
      <c r="J12" s="69">
        <v>65</v>
      </c>
      <c r="K12" s="71">
        <v>44</v>
      </c>
      <c r="L12" s="71">
        <v>1</v>
      </c>
      <c r="M12" s="71">
        <v>1</v>
      </c>
      <c r="N12" s="71">
        <v>5</v>
      </c>
      <c r="O12" s="71">
        <v>1</v>
      </c>
      <c r="P12" s="71">
        <v>70</v>
      </c>
      <c r="Q12" s="71">
        <v>45</v>
      </c>
      <c r="R12" s="71">
        <v>4</v>
      </c>
      <c r="S12" s="71">
        <v>4</v>
      </c>
      <c r="T12" s="71">
        <v>8</v>
      </c>
      <c r="U12" s="71">
        <v>2</v>
      </c>
      <c r="V12" s="71">
        <v>0</v>
      </c>
      <c r="W12" s="71">
        <v>0</v>
      </c>
      <c r="X12" s="71">
        <v>16</v>
      </c>
      <c r="Y12" s="71">
        <v>11</v>
      </c>
      <c r="Z12" s="71">
        <v>7</v>
      </c>
      <c r="AA12" s="71">
        <v>2</v>
      </c>
      <c r="AB12" s="71">
        <v>12</v>
      </c>
      <c r="AC12" s="71">
        <v>12</v>
      </c>
      <c r="AD12" s="71">
        <v>19</v>
      </c>
      <c r="AE12" s="70">
        <v>13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4</v>
      </c>
      <c r="E13" s="77">
        <f t="shared" si="1"/>
        <v>5.555555555555557</v>
      </c>
      <c r="F13" s="69">
        <v>68</v>
      </c>
      <c r="G13" s="70">
        <v>41</v>
      </c>
      <c r="H13" s="69">
        <v>72</v>
      </c>
      <c r="I13" s="70">
        <v>45</v>
      </c>
      <c r="J13" s="69">
        <v>71</v>
      </c>
      <c r="K13" s="71">
        <v>44</v>
      </c>
      <c r="L13" s="71">
        <v>3</v>
      </c>
      <c r="M13" s="71">
        <v>1</v>
      </c>
      <c r="N13" s="71">
        <v>1</v>
      </c>
      <c r="O13" s="71">
        <v>1</v>
      </c>
      <c r="P13" s="71">
        <v>72</v>
      </c>
      <c r="Q13" s="71">
        <v>45</v>
      </c>
      <c r="R13" s="71">
        <v>12</v>
      </c>
      <c r="S13" s="71">
        <v>6</v>
      </c>
      <c r="T13" s="71">
        <v>1</v>
      </c>
      <c r="U13" s="71">
        <v>1</v>
      </c>
      <c r="V13" s="71">
        <v>0</v>
      </c>
      <c r="W13" s="71">
        <v>0</v>
      </c>
      <c r="X13" s="71">
        <v>16</v>
      </c>
      <c r="Y13" s="71">
        <v>11</v>
      </c>
      <c r="Z13" s="71">
        <v>5</v>
      </c>
      <c r="AA13" s="71">
        <v>5</v>
      </c>
      <c r="AB13" s="71">
        <v>10</v>
      </c>
      <c r="AC13" s="71">
        <v>10</v>
      </c>
      <c r="AD13" s="71">
        <v>13</v>
      </c>
      <c r="AE13" s="70">
        <v>8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-11</v>
      </c>
      <c r="E14" s="77">
        <f t="shared" si="1"/>
        <v>-8.029197080291965</v>
      </c>
      <c r="F14" s="69">
        <v>148</v>
      </c>
      <c r="G14" s="70">
        <v>89</v>
      </c>
      <c r="H14" s="69">
        <v>137</v>
      </c>
      <c r="I14" s="70">
        <v>85</v>
      </c>
      <c r="J14" s="69">
        <v>128</v>
      </c>
      <c r="K14" s="71">
        <v>80</v>
      </c>
      <c r="L14" s="71">
        <v>8</v>
      </c>
      <c r="M14" s="71">
        <v>4</v>
      </c>
      <c r="N14" s="71">
        <v>9</v>
      </c>
      <c r="O14" s="71">
        <v>5</v>
      </c>
      <c r="P14" s="71">
        <v>96</v>
      </c>
      <c r="Q14" s="71">
        <v>60</v>
      </c>
      <c r="R14" s="71">
        <v>12</v>
      </c>
      <c r="S14" s="71">
        <v>7</v>
      </c>
      <c r="T14" s="71">
        <v>5</v>
      </c>
      <c r="U14" s="71">
        <v>5</v>
      </c>
      <c r="V14" s="71">
        <v>0</v>
      </c>
      <c r="W14" s="71">
        <v>0</v>
      </c>
      <c r="X14" s="71">
        <v>34</v>
      </c>
      <c r="Y14" s="71">
        <v>22</v>
      </c>
      <c r="Z14" s="71">
        <v>15</v>
      </c>
      <c r="AA14" s="71">
        <v>9</v>
      </c>
      <c r="AB14" s="71">
        <v>17</v>
      </c>
      <c r="AC14" s="71">
        <v>17</v>
      </c>
      <c r="AD14" s="71">
        <v>33</v>
      </c>
      <c r="AE14" s="70">
        <v>25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-8</v>
      </c>
      <c r="E15" s="77">
        <f t="shared" si="1"/>
        <v>-6.106870229007626</v>
      </c>
      <c r="F15" s="69">
        <v>139</v>
      </c>
      <c r="G15" s="70">
        <v>90</v>
      </c>
      <c r="H15" s="69">
        <v>131</v>
      </c>
      <c r="I15" s="70">
        <v>85</v>
      </c>
      <c r="J15" s="69">
        <v>126</v>
      </c>
      <c r="K15" s="71">
        <v>81</v>
      </c>
      <c r="L15" s="71">
        <v>5</v>
      </c>
      <c r="M15" s="71">
        <v>1</v>
      </c>
      <c r="N15" s="71">
        <v>5</v>
      </c>
      <c r="O15" s="71">
        <v>4</v>
      </c>
      <c r="P15" s="71">
        <v>131</v>
      </c>
      <c r="Q15" s="71">
        <v>85</v>
      </c>
      <c r="R15" s="71">
        <v>18</v>
      </c>
      <c r="S15" s="71">
        <v>15</v>
      </c>
      <c r="T15" s="71">
        <v>6</v>
      </c>
      <c r="U15" s="71">
        <v>2</v>
      </c>
      <c r="V15" s="71">
        <v>0</v>
      </c>
      <c r="W15" s="71">
        <v>0</v>
      </c>
      <c r="X15" s="71">
        <v>29</v>
      </c>
      <c r="Y15" s="71">
        <v>17</v>
      </c>
      <c r="Z15" s="71">
        <v>7</v>
      </c>
      <c r="AA15" s="71">
        <v>6</v>
      </c>
      <c r="AB15" s="71">
        <v>15</v>
      </c>
      <c r="AC15" s="71">
        <v>15</v>
      </c>
      <c r="AD15" s="71">
        <v>23</v>
      </c>
      <c r="AE15" s="70">
        <v>16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-7</v>
      </c>
      <c r="E16" s="79">
        <f t="shared" si="1"/>
        <v>-4.729729729729726</v>
      </c>
      <c r="F16" s="69">
        <v>155</v>
      </c>
      <c r="G16" s="70">
        <v>99</v>
      </c>
      <c r="H16" s="69">
        <v>148</v>
      </c>
      <c r="I16" s="70">
        <v>98</v>
      </c>
      <c r="J16" s="69">
        <v>139</v>
      </c>
      <c r="K16" s="71">
        <v>93</v>
      </c>
      <c r="L16" s="71">
        <v>6</v>
      </c>
      <c r="M16" s="71">
        <v>4</v>
      </c>
      <c r="N16" s="71">
        <v>9</v>
      </c>
      <c r="O16" s="71">
        <v>5</v>
      </c>
      <c r="P16" s="71">
        <v>148</v>
      </c>
      <c r="Q16" s="71">
        <v>98</v>
      </c>
      <c r="R16" s="71">
        <v>19</v>
      </c>
      <c r="S16" s="71">
        <v>11</v>
      </c>
      <c r="T16" s="71">
        <v>9</v>
      </c>
      <c r="U16" s="71">
        <v>5</v>
      </c>
      <c r="V16" s="71">
        <v>1</v>
      </c>
      <c r="W16" s="71">
        <v>1</v>
      </c>
      <c r="X16" s="71">
        <v>32</v>
      </c>
      <c r="Y16" s="71">
        <v>23</v>
      </c>
      <c r="Z16" s="71">
        <v>13</v>
      </c>
      <c r="AA16" s="71">
        <v>6</v>
      </c>
      <c r="AB16" s="71">
        <v>25</v>
      </c>
      <c r="AC16" s="71">
        <v>25</v>
      </c>
      <c r="AD16" s="71">
        <v>24</v>
      </c>
      <c r="AE16" s="70">
        <v>18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-3</v>
      </c>
      <c r="E17" s="84">
        <f t="shared" si="1"/>
        <v>-0.24057738572574294</v>
      </c>
      <c r="F17" s="85">
        <f>F8+F9+F10+F11+F12+F13+F14+F15+F16</f>
        <v>1250</v>
      </c>
      <c r="G17" s="86">
        <f>G8+G9+G10+G11+G12+G13+G14+G15+G16</f>
        <v>764</v>
      </c>
      <c r="H17" s="87">
        <f>H8+H9+H10+H11+H12+H13+H14+H15+H16</f>
        <v>1247</v>
      </c>
      <c r="I17" s="87">
        <f>I8+I9+I10+I11+I12+I13+I14+I15+I16</f>
        <v>773</v>
      </c>
      <c r="J17" s="87">
        <f aca="true" t="shared" si="2" ref="J17:AE17">J8+J9+J10+J11+J12+J13+J14+J15+J16</f>
        <v>1162</v>
      </c>
      <c r="K17" s="87">
        <f t="shared" si="2"/>
        <v>719</v>
      </c>
      <c r="L17" s="87">
        <f t="shared" si="2"/>
        <v>56</v>
      </c>
      <c r="M17" s="87">
        <f t="shared" si="2"/>
        <v>25</v>
      </c>
      <c r="N17" s="87">
        <f t="shared" si="2"/>
        <v>85</v>
      </c>
      <c r="O17" s="87">
        <f t="shared" si="2"/>
        <v>54</v>
      </c>
      <c r="P17" s="87">
        <f t="shared" si="2"/>
        <v>740</v>
      </c>
      <c r="Q17" s="87">
        <f t="shared" si="2"/>
        <v>475</v>
      </c>
      <c r="R17" s="87">
        <f t="shared" si="2"/>
        <v>83</v>
      </c>
      <c r="S17" s="87">
        <f t="shared" si="2"/>
        <v>51</v>
      </c>
      <c r="T17" s="87">
        <f t="shared" si="2"/>
        <v>56</v>
      </c>
      <c r="U17" s="87">
        <f t="shared" si="2"/>
        <v>37</v>
      </c>
      <c r="V17" s="87">
        <f t="shared" si="2"/>
        <v>21</v>
      </c>
      <c r="W17" s="87">
        <f t="shared" si="2"/>
        <v>20</v>
      </c>
      <c r="X17" s="87">
        <f t="shared" si="2"/>
        <v>323</v>
      </c>
      <c r="Y17" s="87">
        <f t="shared" si="2"/>
        <v>213</v>
      </c>
      <c r="Z17" s="87">
        <f t="shared" si="2"/>
        <v>145</v>
      </c>
      <c r="AA17" s="87">
        <f t="shared" si="2"/>
        <v>100</v>
      </c>
      <c r="AB17" s="87">
        <f t="shared" si="2"/>
        <v>176</v>
      </c>
      <c r="AC17" s="87">
        <f t="shared" si="2"/>
        <v>176</v>
      </c>
      <c r="AD17" s="87">
        <f t="shared" si="2"/>
        <v>234</v>
      </c>
      <c r="AE17" s="88">
        <f t="shared" si="2"/>
        <v>145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331</v>
      </c>
      <c r="E22" s="70">
        <v>197</v>
      </c>
      <c r="F22" s="69">
        <v>93</v>
      </c>
      <c r="G22" s="71">
        <v>58</v>
      </c>
      <c r="H22" s="71">
        <v>44</v>
      </c>
      <c r="I22" s="71">
        <v>30</v>
      </c>
      <c r="J22" s="71">
        <v>160</v>
      </c>
      <c r="K22" s="71">
        <v>99</v>
      </c>
      <c r="L22" s="71">
        <v>126</v>
      </c>
      <c r="M22" s="71">
        <v>57</v>
      </c>
      <c r="N22" s="71">
        <v>22</v>
      </c>
      <c r="O22" s="71">
        <v>14</v>
      </c>
      <c r="P22" s="71">
        <v>69</v>
      </c>
      <c r="Q22" s="71">
        <v>64</v>
      </c>
      <c r="R22" s="71">
        <v>0</v>
      </c>
      <c r="S22" s="71">
        <v>0</v>
      </c>
      <c r="T22" s="71">
        <v>47</v>
      </c>
      <c r="U22" s="70">
        <v>17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80</v>
      </c>
      <c r="E23" s="70">
        <v>51</v>
      </c>
      <c r="F23" s="69">
        <v>28</v>
      </c>
      <c r="G23" s="71">
        <v>19</v>
      </c>
      <c r="H23" s="71">
        <v>14</v>
      </c>
      <c r="I23" s="71">
        <v>10</v>
      </c>
      <c r="J23" s="71">
        <v>39</v>
      </c>
      <c r="K23" s="71">
        <v>25</v>
      </c>
      <c r="L23" s="71">
        <v>27</v>
      </c>
      <c r="M23" s="71">
        <v>12</v>
      </c>
      <c r="N23" s="71">
        <v>9</v>
      </c>
      <c r="O23" s="71">
        <v>8</v>
      </c>
      <c r="P23" s="71">
        <v>17</v>
      </c>
      <c r="Q23" s="71">
        <v>15</v>
      </c>
      <c r="R23" s="71">
        <v>0</v>
      </c>
      <c r="S23" s="71">
        <v>0</v>
      </c>
      <c r="T23" s="71">
        <v>11</v>
      </c>
      <c r="U23" s="70">
        <v>5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59</v>
      </c>
      <c r="E24" s="70">
        <v>35</v>
      </c>
      <c r="F24" s="69">
        <v>20</v>
      </c>
      <c r="G24" s="71">
        <v>14</v>
      </c>
      <c r="H24" s="71">
        <v>9</v>
      </c>
      <c r="I24" s="71">
        <v>5</v>
      </c>
      <c r="J24" s="71">
        <v>31</v>
      </c>
      <c r="K24" s="71">
        <v>21</v>
      </c>
      <c r="L24" s="71">
        <v>24</v>
      </c>
      <c r="M24" s="71">
        <v>7</v>
      </c>
      <c r="N24" s="71">
        <v>8</v>
      </c>
      <c r="O24" s="71">
        <v>4</v>
      </c>
      <c r="P24" s="71">
        <v>13</v>
      </c>
      <c r="Q24" s="71">
        <v>13</v>
      </c>
      <c r="R24" s="71">
        <v>0</v>
      </c>
      <c r="S24" s="71">
        <v>0</v>
      </c>
      <c r="T24" s="71">
        <v>7</v>
      </c>
      <c r="U24" s="70">
        <v>3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48</v>
      </c>
      <c r="E25" s="70">
        <v>38</v>
      </c>
      <c r="F25" s="69">
        <v>25</v>
      </c>
      <c r="G25" s="71">
        <v>23</v>
      </c>
      <c r="H25" s="71">
        <v>13</v>
      </c>
      <c r="I25" s="71">
        <v>11</v>
      </c>
      <c r="J25" s="71">
        <v>16</v>
      </c>
      <c r="K25" s="71">
        <v>13</v>
      </c>
      <c r="L25" s="71">
        <v>11</v>
      </c>
      <c r="M25" s="71">
        <v>5</v>
      </c>
      <c r="N25" s="71">
        <v>4</v>
      </c>
      <c r="O25" s="71">
        <v>3</v>
      </c>
      <c r="P25" s="71">
        <v>14</v>
      </c>
      <c r="Q25" s="71">
        <v>14</v>
      </c>
      <c r="R25" s="71">
        <v>2</v>
      </c>
      <c r="S25" s="71">
        <v>1</v>
      </c>
      <c r="T25" s="71">
        <v>5</v>
      </c>
      <c r="U25" s="70">
        <v>3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57</v>
      </c>
      <c r="E26" s="70">
        <v>35</v>
      </c>
      <c r="F26" s="69">
        <v>31</v>
      </c>
      <c r="G26" s="71">
        <v>18</v>
      </c>
      <c r="H26" s="71">
        <v>20</v>
      </c>
      <c r="I26" s="71">
        <v>9</v>
      </c>
      <c r="J26" s="71">
        <v>18</v>
      </c>
      <c r="K26" s="71">
        <v>14</v>
      </c>
      <c r="L26" s="71">
        <v>12</v>
      </c>
      <c r="M26" s="71">
        <v>5</v>
      </c>
      <c r="N26" s="71">
        <v>3</v>
      </c>
      <c r="O26" s="71">
        <v>2</v>
      </c>
      <c r="P26" s="71">
        <v>19</v>
      </c>
      <c r="Q26" s="71">
        <v>17</v>
      </c>
      <c r="R26" s="71">
        <v>0</v>
      </c>
      <c r="S26" s="71">
        <v>0</v>
      </c>
      <c r="T26" s="71">
        <v>7</v>
      </c>
      <c r="U26" s="70">
        <v>5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52</v>
      </c>
      <c r="E27" s="70">
        <v>35</v>
      </c>
      <c r="F27" s="69">
        <v>12</v>
      </c>
      <c r="G27" s="71">
        <v>8</v>
      </c>
      <c r="H27" s="71">
        <v>2</v>
      </c>
      <c r="I27" s="71">
        <v>2</v>
      </c>
      <c r="J27" s="71">
        <v>27</v>
      </c>
      <c r="K27" s="71">
        <v>21</v>
      </c>
      <c r="L27" s="71">
        <v>17</v>
      </c>
      <c r="M27" s="71">
        <v>10</v>
      </c>
      <c r="N27" s="71">
        <v>8</v>
      </c>
      <c r="O27" s="71">
        <v>5</v>
      </c>
      <c r="P27" s="71">
        <v>11</v>
      </c>
      <c r="Q27" s="71">
        <v>11</v>
      </c>
      <c r="R27" s="71">
        <v>0</v>
      </c>
      <c r="S27" s="71">
        <v>0</v>
      </c>
      <c r="T27" s="71">
        <v>6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110</v>
      </c>
      <c r="E28" s="70">
        <v>68</v>
      </c>
      <c r="F28" s="69">
        <v>42</v>
      </c>
      <c r="G28" s="71">
        <v>31</v>
      </c>
      <c r="H28" s="71">
        <v>21</v>
      </c>
      <c r="I28" s="71">
        <v>16</v>
      </c>
      <c r="J28" s="71">
        <v>39</v>
      </c>
      <c r="K28" s="71">
        <v>22</v>
      </c>
      <c r="L28" s="71">
        <v>35</v>
      </c>
      <c r="M28" s="71">
        <v>9</v>
      </c>
      <c r="N28" s="71">
        <v>9</v>
      </c>
      <c r="O28" s="71">
        <v>6</v>
      </c>
      <c r="P28" s="71">
        <v>29</v>
      </c>
      <c r="Q28" s="71">
        <v>28</v>
      </c>
      <c r="R28" s="71">
        <v>0</v>
      </c>
      <c r="S28" s="71">
        <v>0</v>
      </c>
      <c r="T28" s="71">
        <v>10</v>
      </c>
      <c r="U28" s="70">
        <v>4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93</v>
      </c>
      <c r="E29" s="70">
        <v>59</v>
      </c>
      <c r="F29" s="69">
        <v>36</v>
      </c>
      <c r="G29" s="71">
        <v>21</v>
      </c>
      <c r="H29" s="71">
        <v>16</v>
      </c>
      <c r="I29" s="71">
        <v>7</v>
      </c>
      <c r="J29" s="71">
        <v>36</v>
      </c>
      <c r="K29" s="71">
        <v>28</v>
      </c>
      <c r="L29" s="71">
        <v>27</v>
      </c>
      <c r="M29" s="71">
        <v>13</v>
      </c>
      <c r="N29" s="71">
        <v>6</v>
      </c>
      <c r="O29" s="71">
        <v>3</v>
      </c>
      <c r="P29" s="71">
        <v>21</v>
      </c>
      <c r="Q29" s="71">
        <v>21</v>
      </c>
      <c r="R29" s="71">
        <v>0</v>
      </c>
      <c r="S29" s="71">
        <v>0</v>
      </c>
      <c r="T29" s="71">
        <v>12</v>
      </c>
      <c r="U29" s="70">
        <v>6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115</v>
      </c>
      <c r="E30" s="70">
        <v>78</v>
      </c>
      <c r="F30" s="69">
        <v>48</v>
      </c>
      <c r="G30" s="71">
        <v>33</v>
      </c>
      <c r="H30" s="71">
        <v>25</v>
      </c>
      <c r="I30" s="71">
        <v>13</v>
      </c>
      <c r="J30" s="71">
        <v>55</v>
      </c>
      <c r="K30" s="71">
        <v>44</v>
      </c>
      <c r="L30" s="71">
        <v>34</v>
      </c>
      <c r="M30" s="71">
        <v>18</v>
      </c>
      <c r="N30" s="71">
        <v>11</v>
      </c>
      <c r="O30" s="71">
        <v>8</v>
      </c>
      <c r="P30" s="71">
        <v>29</v>
      </c>
      <c r="Q30" s="71">
        <v>28</v>
      </c>
      <c r="R30" s="71">
        <v>0</v>
      </c>
      <c r="S30" s="71">
        <v>0</v>
      </c>
      <c r="T30" s="71">
        <v>7</v>
      </c>
      <c r="U30" s="70">
        <v>3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>D22+D23+D24+D25+D26+D27+D28+D29+D30</f>
        <v>945</v>
      </c>
      <c r="E31" s="88">
        <f aca="true" t="shared" si="3" ref="E31:U31">E22+E23+E24+E25+E26+E27+E28+E29+E30</f>
        <v>596</v>
      </c>
      <c r="F31" s="109">
        <f t="shared" si="3"/>
        <v>335</v>
      </c>
      <c r="G31" s="110">
        <f t="shared" si="3"/>
        <v>225</v>
      </c>
      <c r="H31" s="110">
        <f t="shared" si="3"/>
        <v>164</v>
      </c>
      <c r="I31" s="110">
        <f t="shared" si="3"/>
        <v>103</v>
      </c>
      <c r="J31" s="110">
        <f t="shared" si="3"/>
        <v>421</v>
      </c>
      <c r="K31" s="110">
        <f t="shared" si="3"/>
        <v>287</v>
      </c>
      <c r="L31" s="110">
        <f t="shared" si="3"/>
        <v>313</v>
      </c>
      <c r="M31" s="110">
        <f t="shared" si="3"/>
        <v>136</v>
      </c>
      <c r="N31" s="110">
        <f t="shared" si="3"/>
        <v>80</v>
      </c>
      <c r="O31" s="110">
        <f t="shared" si="3"/>
        <v>53</v>
      </c>
      <c r="P31" s="110">
        <f t="shared" si="3"/>
        <v>222</v>
      </c>
      <c r="Q31" s="110">
        <f t="shared" si="3"/>
        <v>211</v>
      </c>
      <c r="R31" s="110">
        <f t="shared" si="3"/>
        <v>2</v>
      </c>
      <c r="S31" s="110">
        <f t="shared" si="3"/>
        <v>1</v>
      </c>
      <c r="T31" s="110">
        <f t="shared" si="3"/>
        <v>112</v>
      </c>
      <c r="U31" s="88">
        <f t="shared" si="3"/>
        <v>48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E7">
      <selection activeCell="D22" sqref="D22:U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(5)'!T3</f>
        <v>do 31 maja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449</v>
      </c>
      <c r="E7" s="156">
        <f t="shared" si="0"/>
        <v>262</v>
      </c>
      <c r="F7" s="157">
        <v>44</v>
      </c>
      <c r="G7" s="158">
        <v>30</v>
      </c>
      <c r="H7" s="158">
        <v>102</v>
      </c>
      <c r="I7" s="158">
        <v>64</v>
      </c>
      <c r="J7" s="158">
        <v>136</v>
      </c>
      <c r="K7" s="158">
        <v>86</v>
      </c>
      <c r="L7" s="158">
        <v>87</v>
      </c>
      <c r="M7" s="158">
        <v>50</v>
      </c>
      <c r="N7" s="158">
        <v>46</v>
      </c>
      <c r="O7" s="158">
        <v>29</v>
      </c>
      <c r="P7" s="158">
        <v>34</v>
      </c>
      <c r="Q7" s="159">
        <v>3</v>
      </c>
      <c r="R7" s="157">
        <v>68</v>
      </c>
      <c r="S7" s="158">
        <v>47</v>
      </c>
      <c r="T7" s="158">
        <v>124</v>
      </c>
      <c r="U7" s="158">
        <v>77</v>
      </c>
      <c r="V7" s="158">
        <v>69</v>
      </c>
      <c r="W7" s="158">
        <v>43</v>
      </c>
      <c r="X7" s="158">
        <v>98</v>
      </c>
      <c r="Y7" s="158">
        <v>47</v>
      </c>
      <c r="Z7" s="158">
        <v>90</v>
      </c>
      <c r="AA7" s="160">
        <v>48</v>
      </c>
      <c r="AB7" s="161">
        <f aca="true" t="shared" si="1" ref="AB7:AC15">R7+T7+V7+X7+Z7</f>
        <v>449</v>
      </c>
      <c r="AC7" s="162">
        <f t="shared" si="1"/>
        <v>262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99</v>
      </c>
      <c r="E8" s="168">
        <f t="shared" si="0"/>
        <v>60</v>
      </c>
      <c r="F8" s="157">
        <v>14</v>
      </c>
      <c r="G8" s="158">
        <v>10</v>
      </c>
      <c r="H8" s="158">
        <v>28</v>
      </c>
      <c r="I8" s="158">
        <v>19</v>
      </c>
      <c r="J8" s="158">
        <v>22</v>
      </c>
      <c r="K8" s="158">
        <v>15</v>
      </c>
      <c r="L8" s="158">
        <v>18</v>
      </c>
      <c r="M8" s="158">
        <v>11</v>
      </c>
      <c r="N8" s="158">
        <v>10</v>
      </c>
      <c r="O8" s="158">
        <v>5</v>
      </c>
      <c r="P8" s="158">
        <v>7</v>
      </c>
      <c r="Q8" s="159">
        <v>0</v>
      </c>
      <c r="R8" s="157">
        <v>9</v>
      </c>
      <c r="S8" s="158">
        <v>6</v>
      </c>
      <c r="T8" s="158">
        <v>25</v>
      </c>
      <c r="U8" s="158">
        <v>17</v>
      </c>
      <c r="V8" s="158">
        <v>5</v>
      </c>
      <c r="W8" s="158">
        <v>3</v>
      </c>
      <c r="X8" s="158">
        <v>34</v>
      </c>
      <c r="Y8" s="158">
        <v>19</v>
      </c>
      <c r="Z8" s="158">
        <v>26</v>
      </c>
      <c r="AA8" s="160">
        <v>15</v>
      </c>
      <c r="AB8" s="169">
        <f t="shared" si="1"/>
        <v>99</v>
      </c>
      <c r="AC8" s="170">
        <f t="shared" si="1"/>
        <v>60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79</v>
      </c>
      <c r="E9" s="168">
        <f t="shared" si="0"/>
        <v>47</v>
      </c>
      <c r="F9" s="157">
        <v>9</v>
      </c>
      <c r="G9" s="158">
        <v>5</v>
      </c>
      <c r="H9" s="158">
        <v>25</v>
      </c>
      <c r="I9" s="158">
        <v>19</v>
      </c>
      <c r="J9" s="158">
        <v>11</v>
      </c>
      <c r="K9" s="158">
        <v>6</v>
      </c>
      <c r="L9" s="158">
        <v>16</v>
      </c>
      <c r="M9" s="158">
        <v>10</v>
      </c>
      <c r="N9" s="158">
        <v>11</v>
      </c>
      <c r="O9" s="158">
        <v>7</v>
      </c>
      <c r="P9" s="158">
        <v>7</v>
      </c>
      <c r="Q9" s="159">
        <v>0</v>
      </c>
      <c r="R9" s="157">
        <v>10</v>
      </c>
      <c r="S9" s="158">
        <v>9</v>
      </c>
      <c r="T9" s="158">
        <v>21</v>
      </c>
      <c r="U9" s="158">
        <v>15</v>
      </c>
      <c r="V9" s="158">
        <v>10</v>
      </c>
      <c r="W9" s="158">
        <v>6</v>
      </c>
      <c r="X9" s="158">
        <v>20</v>
      </c>
      <c r="Y9" s="158">
        <v>10</v>
      </c>
      <c r="Z9" s="158">
        <v>18</v>
      </c>
      <c r="AA9" s="160">
        <v>7</v>
      </c>
      <c r="AB9" s="169">
        <f t="shared" si="1"/>
        <v>79</v>
      </c>
      <c r="AC9" s="170">
        <f t="shared" si="1"/>
        <v>47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62</v>
      </c>
      <c r="E10" s="168">
        <f t="shared" si="0"/>
        <v>46</v>
      </c>
      <c r="F10" s="157">
        <v>13</v>
      </c>
      <c r="G10" s="158">
        <v>11</v>
      </c>
      <c r="H10" s="158">
        <v>15</v>
      </c>
      <c r="I10" s="158">
        <v>14</v>
      </c>
      <c r="J10" s="158">
        <v>18</v>
      </c>
      <c r="K10" s="158">
        <v>12</v>
      </c>
      <c r="L10" s="158">
        <v>11</v>
      </c>
      <c r="M10" s="158">
        <v>8</v>
      </c>
      <c r="N10" s="158">
        <v>4</v>
      </c>
      <c r="O10" s="158">
        <v>1</v>
      </c>
      <c r="P10" s="158">
        <v>1</v>
      </c>
      <c r="Q10" s="159">
        <v>0</v>
      </c>
      <c r="R10" s="157">
        <v>8</v>
      </c>
      <c r="S10" s="158">
        <v>8</v>
      </c>
      <c r="T10" s="158">
        <v>15</v>
      </c>
      <c r="U10" s="158">
        <v>12</v>
      </c>
      <c r="V10" s="158">
        <v>5</v>
      </c>
      <c r="W10" s="158">
        <v>5</v>
      </c>
      <c r="X10" s="158">
        <v>17</v>
      </c>
      <c r="Y10" s="158">
        <v>10</v>
      </c>
      <c r="Z10" s="158">
        <v>17</v>
      </c>
      <c r="AA10" s="160">
        <v>11</v>
      </c>
      <c r="AB10" s="169">
        <f t="shared" si="1"/>
        <v>62</v>
      </c>
      <c r="AC10" s="170">
        <f t="shared" si="1"/>
        <v>46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70</v>
      </c>
      <c r="E11" s="168">
        <f t="shared" si="0"/>
        <v>45</v>
      </c>
      <c r="F11" s="157">
        <v>20</v>
      </c>
      <c r="G11" s="158">
        <v>9</v>
      </c>
      <c r="H11" s="158">
        <v>20</v>
      </c>
      <c r="I11" s="158">
        <v>15</v>
      </c>
      <c r="J11" s="158">
        <v>12</v>
      </c>
      <c r="K11" s="158">
        <v>10</v>
      </c>
      <c r="L11" s="158">
        <v>10</v>
      </c>
      <c r="M11" s="158">
        <v>7</v>
      </c>
      <c r="N11" s="158">
        <v>5</v>
      </c>
      <c r="O11" s="158">
        <v>4</v>
      </c>
      <c r="P11" s="158">
        <v>3</v>
      </c>
      <c r="Q11" s="159">
        <v>0</v>
      </c>
      <c r="R11" s="157">
        <v>9</v>
      </c>
      <c r="S11" s="158">
        <v>8</v>
      </c>
      <c r="T11" s="158">
        <v>19</v>
      </c>
      <c r="U11" s="158">
        <v>16</v>
      </c>
      <c r="V11" s="158">
        <v>6</v>
      </c>
      <c r="W11" s="158">
        <v>6</v>
      </c>
      <c r="X11" s="158">
        <v>24</v>
      </c>
      <c r="Y11" s="158">
        <v>11</v>
      </c>
      <c r="Z11" s="158">
        <v>12</v>
      </c>
      <c r="AA11" s="160">
        <v>4</v>
      </c>
      <c r="AB11" s="169">
        <f t="shared" si="1"/>
        <v>70</v>
      </c>
      <c r="AC11" s="170">
        <f t="shared" si="1"/>
        <v>45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72</v>
      </c>
      <c r="E12" s="168">
        <f t="shared" si="0"/>
        <v>45</v>
      </c>
      <c r="F12" s="157">
        <v>2</v>
      </c>
      <c r="G12" s="158">
        <v>2</v>
      </c>
      <c r="H12" s="158">
        <v>20</v>
      </c>
      <c r="I12" s="158">
        <v>15</v>
      </c>
      <c r="J12" s="158">
        <v>18</v>
      </c>
      <c r="K12" s="158">
        <v>9</v>
      </c>
      <c r="L12" s="158">
        <v>22</v>
      </c>
      <c r="M12" s="158">
        <v>14</v>
      </c>
      <c r="N12" s="158">
        <v>10</v>
      </c>
      <c r="O12" s="158">
        <v>5</v>
      </c>
      <c r="P12" s="158">
        <v>0</v>
      </c>
      <c r="Q12" s="159">
        <v>0</v>
      </c>
      <c r="R12" s="157">
        <v>12</v>
      </c>
      <c r="S12" s="158">
        <v>8</v>
      </c>
      <c r="T12" s="158">
        <v>16</v>
      </c>
      <c r="U12" s="158">
        <v>11</v>
      </c>
      <c r="V12" s="158">
        <v>7</v>
      </c>
      <c r="W12" s="158">
        <v>6</v>
      </c>
      <c r="X12" s="158">
        <v>28</v>
      </c>
      <c r="Y12" s="158">
        <v>15</v>
      </c>
      <c r="Z12" s="158">
        <v>9</v>
      </c>
      <c r="AA12" s="160">
        <v>5</v>
      </c>
      <c r="AB12" s="169">
        <f t="shared" si="1"/>
        <v>72</v>
      </c>
      <c r="AC12" s="170">
        <f t="shared" si="1"/>
        <v>45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137</v>
      </c>
      <c r="E13" s="168">
        <f t="shared" si="0"/>
        <v>85</v>
      </c>
      <c r="F13" s="157">
        <v>21</v>
      </c>
      <c r="G13" s="158">
        <v>16</v>
      </c>
      <c r="H13" s="158">
        <v>44</v>
      </c>
      <c r="I13" s="158">
        <v>33</v>
      </c>
      <c r="J13" s="158">
        <v>30</v>
      </c>
      <c r="K13" s="158">
        <v>20</v>
      </c>
      <c r="L13" s="158">
        <v>20</v>
      </c>
      <c r="M13" s="158">
        <v>14</v>
      </c>
      <c r="N13" s="158">
        <v>9</v>
      </c>
      <c r="O13" s="158">
        <v>2</v>
      </c>
      <c r="P13" s="158">
        <v>13</v>
      </c>
      <c r="Q13" s="159">
        <v>0</v>
      </c>
      <c r="R13" s="157">
        <v>21</v>
      </c>
      <c r="S13" s="158">
        <v>19</v>
      </c>
      <c r="T13" s="158">
        <v>26</v>
      </c>
      <c r="U13" s="158">
        <v>18</v>
      </c>
      <c r="V13" s="158">
        <v>8</v>
      </c>
      <c r="W13" s="158">
        <v>8</v>
      </c>
      <c r="X13" s="158">
        <v>41</v>
      </c>
      <c r="Y13" s="158">
        <v>20</v>
      </c>
      <c r="Z13" s="158">
        <v>41</v>
      </c>
      <c r="AA13" s="160">
        <v>20</v>
      </c>
      <c r="AB13" s="169">
        <f t="shared" si="1"/>
        <v>137</v>
      </c>
      <c r="AC13" s="170">
        <f t="shared" si="1"/>
        <v>85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131</v>
      </c>
      <c r="E14" s="168">
        <f t="shared" si="0"/>
        <v>85</v>
      </c>
      <c r="F14" s="157">
        <v>16</v>
      </c>
      <c r="G14" s="158">
        <v>7</v>
      </c>
      <c r="H14" s="158">
        <v>37</v>
      </c>
      <c r="I14" s="158">
        <v>27</v>
      </c>
      <c r="J14" s="158">
        <v>38</v>
      </c>
      <c r="K14" s="158">
        <v>29</v>
      </c>
      <c r="L14" s="158">
        <v>27</v>
      </c>
      <c r="M14" s="158">
        <v>19</v>
      </c>
      <c r="N14" s="158">
        <v>6</v>
      </c>
      <c r="O14" s="158">
        <v>3</v>
      </c>
      <c r="P14" s="158">
        <v>7</v>
      </c>
      <c r="Q14" s="159">
        <v>0</v>
      </c>
      <c r="R14" s="157">
        <v>23</v>
      </c>
      <c r="S14" s="158">
        <v>22</v>
      </c>
      <c r="T14" s="158">
        <v>28</v>
      </c>
      <c r="U14" s="158">
        <v>22</v>
      </c>
      <c r="V14" s="158">
        <v>19</v>
      </c>
      <c r="W14" s="158">
        <v>16</v>
      </c>
      <c r="X14" s="158">
        <v>40</v>
      </c>
      <c r="Y14" s="158">
        <v>18</v>
      </c>
      <c r="Z14" s="158">
        <v>21</v>
      </c>
      <c r="AA14" s="160">
        <v>7</v>
      </c>
      <c r="AB14" s="169">
        <f t="shared" si="1"/>
        <v>131</v>
      </c>
      <c r="AC14" s="170">
        <f t="shared" si="1"/>
        <v>85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148</v>
      </c>
      <c r="E15" s="172">
        <f t="shared" si="0"/>
        <v>98</v>
      </c>
      <c r="F15" s="173">
        <v>25</v>
      </c>
      <c r="G15" s="174">
        <v>13</v>
      </c>
      <c r="H15" s="174">
        <v>41</v>
      </c>
      <c r="I15" s="174">
        <v>29</v>
      </c>
      <c r="J15" s="174">
        <v>33</v>
      </c>
      <c r="K15" s="174">
        <v>27</v>
      </c>
      <c r="L15" s="174">
        <v>32</v>
      </c>
      <c r="M15" s="174">
        <v>24</v>
      </c>
      <c r="N15" s="174">
        <v>11</v>
      </c>
      <c r="O15" s="174">
        <v>5</v>
      </c>
      <c r="P15" s="174">
        <v>6</v>
      </c>
      <c r="Q15" s="175">
        <v>0</v>
      </c>
      <c r="R15" s="173">
        <v>33</v>
      </c>
      <c r="S15" s="174">
        <v>25</v>
      </c>
      <c r="T15" s="174">
        <v>33</v>
      </c>
      <c r="U15" s="174">
        <v>25</v>
      </c>
      <c r="V15" s="174">
        <v>15</v>
      </c>
      <c r="W15" s="174">
        <v>11</v>
      </c>
      <c r="X15" s="174">
        <v>43</v>
      </c>
      <c r="Y15" s="174">
        <v>26</v>
      </c>
      <c r="Z15" s="174">
        <v>24</v>
      </c>
      <c r="AA15" s="176">
        <v>11</v>
      </c>
      <c r="AB15" s="161">
        <f t="shared" si="1"/>
        <v>148</v>
      </c>
      <c r="AC15" s="162">
        <f t="shared" si="1"/>
        <v>98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1247</v>
      </c>
      <c r="E16" s="180">
        <f t="shared" si="2"/>
        <v>773</v>
      </c>
      <c r="F16" s="179">
        <f t="shared" si="2"/>
        <v>164</v>
      </c>
      <c r="G16" s="181">
        <f t="shared" si="2"/>
        <v>103</v>
      </c>
      <c r="H16" s="181">
        <f t="shared" si="2"/>
        <v>332</v>
      </c>
      <c r="I16" s="181">
        <f t="shared" si="2"/>
        <v>235</v>
      </c>
      <c r="J16" s="181">
        <f t="shared" si="2"/>
        <v>318</v>
      </c>
      <c r="K16" s="181">
        <f t="shared" si="2"/>
        <v>214</v>
      </c>
      <c r="L16" s="181">
        <f t="shared" si="2"/>
        <v>243</v>
      </c>
      <c r="M16" s="181">
        <f t="shared" si="2"/>
        <v>157</v>
      </c>
      <c r="N16" s="181">
        <f t="shared" si="2"/>
        <v>112</v>
      </c>
      <c r="O16" s="181">
        <f t="shared" si="2"/>
        <v>61</v>
      </c>
      <c r="P16" s="181">
        <f t="shared" si="2"/>
        <v>78</v>
      </c>
      <c r="Q16" s="181">
        <f t="shared" si="2"/>
        <v>3</v>
      </c>
      <c r="R16" s="179">
        <f t="shared" si="2"/>
        <v>193</v>
      </c>
      <c r="S16" s="179">
        <f t="shared" si="2"/>
        <v>152</v>
      </c>
      <c r="T16" s="181">
        <f t="shared" si="2"/>
        <v>307</v>
      </c>
      <c r="U16" s="181">
        <f t="shared" si="2"/>
        <v>213</v>
      </c>
      <c r="V16" s="181">
        <f t="shared" si="2"/>
        <v>144</v>
      </c>
      <c r="W16" s="181">
        <f t="shared" si="2"/>
        <v>104</v>
      </c>
      <c r="X16" s="181">
        <f t="shared" si="2"/>
        <v>345</v>
      </c>
      <c r="Y16" s="181">
        <f t="shared" si="2"/>
        <v>176</v>
      </c>
      <c r="Z16" s="181">
        <f t="shared" si="2"/>
        <v>258</v>
      </c>
      <c r="AA16" s="181">
        <f t="shared" si="2"/>
        <v>128</v>
      </c>
      <c r="AB16" s="182">
        <f t="shared" si="2"/>
        <v>1247</v>
      </c>
      <c r="AC16" s="180">
        <f t="shared" si="2"/>
        <v>773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449</v>
      </c>
      <c r="E21" s="155">
        <f t="shared" si="3"/>
        <v>262</v>
      </c>
      <c r="F21" s="157">
        <v>72</v>
      </c>
      <c r="G21" s="158">
        <v>58</v>
      </c>
      <c r="H21" s="158">
        <v>117</v>
      </c>
      <c r="I21" s="158">
        <v>70</v>
      </c>
      <c r="J21" s="158">
        <v>68</v>
      </c>
      <c r="K21" s="158">
        <v>39</v>
      </c>
      <c r="L21" s="158">
        <v>81</v>
      </c>
      <c r="M21" s="158">
        <v>41</v>
      </c>
      <c r="N21" s="158">
        <v>45</v>
      </c>
      <c r="O21" s="158">
        <v>21</v>
      </c>
      <c r="P21" s="158">
        <v>28</v>
      </c>
      <c r="Q21" s="158">
        <v>7</v>
      </c>
      <c r="R21" s="158">
        <v>38</v>
      </c>
      <c r="S21" s="159">
        <v>26</v>
      </c>
      <c r="T21" s="157">
        <v>60</v>
      </c>
      <c r="U21" s="158">
        <v>31</v>
      </c>
      <c r="V21" s="158">
        <v>86</v>
      </c>
      <c r="W21" s="158">
        <v>47</v>
      </c>
      <c r="X21" s="158">
        <v>101</v>
      </c>
      <c r="Y21" s="158">
        <v>58</v>
      </c>
      <c r="Z21" s="158">
        <v>93</v>
      </c>
      <c r="AA21" s="158">
        <v>59</v>
      </c>
      <c r="AB21" s="158">
        <v>53</v>
      </c>
      <c r="AC21" s="158">
        <v>36</v>
      </c>
      <c r="AD21" s="158">
        <v>56</v>
      </c>
      <c r="AE21" s="159">
        <v>31</v>
      </c>
      <c r="AF21" s="204">
        <f aca="true" t="shared" si="4" ref="AF21:AG29">T21+V21+X21+Z21+AB21+AD21</f>
        <v>449</v>
      </c>
      <c r="AG21" s="162">
        <f t="shared" si="4"/>
        <v>262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99</v>
      </c>
      <c r="E22" s="167">
        <f t="shared" si="3"/>
        <v>60</v>
      </c>
      <c r="F22" s="157">
        <v>13</v>
      </c>
      <c r="G22" s="158">
        <v>7</v>
      </c>
      <c r="H22" s="158">
        <v>30</v>
      </c>
      <c r="I22" s="158">
        <v>24</v>
      </c>
      <c r="J22" s="158">
        <v>18</v>
      </c>
      <c r="K22" s="158">
        <v>14</v>
      </c>
      <c r="L22" s="158">
        <v>21</v>
      </c>
      <c r="M22" s="158">
        <v>10</v>
      </c>
      <c r="N22" s="158">
        <v>7</v>
      </c>
      <c r="O22" s="158">
        <v>1</v>
      </c>
      <c r="P22" s="158">
        <v>6</v>
      </c>
      <c r="Q22" s="158">
        <v>2</v>
      </c>
      <c r="R22" s="158">
        <v>4</v>
      </c>
      <c r="S22" s="159">
        <v>2</v>
      </c>
      <c r="T22" s="157">
        <v>18</v>
      </c>
      <c r="U22" s="158">
        <v>9</v>
      </c>
      <c r="V22" s="158">
        <v>16</v>
      </c>
      <c r="W22" s="158">
        <v>11</v>
      </c>
      <c r="X22" s="158">
        <v>15</v>
      </c>
      <c r="Y22" s="158">
        <v>11</v>
      </c>
      <c r="Z22" s="158">
        <v>19</v>
      </c>
      <c r="AA22" s="158">
        <v>12</v>
      </c>
      <c r="AB22" s="158">
        <v>14</v>
      </c>
      <c r="AC22" s="158">
        <v>7</v>
      </c>
      <c r="AD22" s="158">
        <v>17</v>
      </c>
      <c r="AE22" s="159">
        <v>10</v>
      </c>
      <c r="AF22" s="206">
        <f t="shared" si="4"/>
        <v>99</v>
      </c>
      <c r="AG22" s="170">
        <f t="shared" si="4"/>
        <v>60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79</v>
      </c>
      <c r="E23" s="167">
        <f t="shared" si="3"/>
        <v>47</v>
      </c>
      <c r="F23" s="157">
        <v>10</v>
      </c>
      <c r="G23" s="158">
        <v>6</v>
      </c>
      <c r="H23" s="158">
        <v>23</v>
      </c>
      <c r="I23" s="158">
        <v>18</v>
      </c>
      <c r="J23" s="158">
        <v>18</v>
      </c>
      <c r="K23" s="158">
        <v>11</v>
      </c>
      <c r="L23" s="158">
        <v>14</v>
      </c>
      <c r="M23" s="158">
        <v>6</v>
      </c>
      <c r="N23" s="158">
        <v>9</v>
      </c>
      <c r="O23" s="158">
        <v>4</v>
      </c>
      <c r="P23" s="158">
        <v>2</v>
      </c>
      <c r="Q23" s="158">
        <v>1</v>
      </c>
      <c r="R23" s="158">
        <v>3</v>
      </c>
      <c r="S23" s="159">
        <v>1</v>
      </c>
      <c r="T23" s="157">
        <v>19</v>
      </c>
      <c r="U23" s="158">
        <v>8</v>
      </c>
      <c r="V23" s="158">
        <v>10</v>
      </c>
      <c r="W23" s="158">
        <v>7</v>
      </c>
      <c r="X23" s="158">
        <v>16</v>
      </c>
      <c r="Y23" s="158">
        <v>8</v>
      </c>
      <c r="Z23" s="158">
        <v>8</v>
      </c>
      <c r="AA23" s="158">
        <v>7</v>
      </c>
      <c r="AB23" s="158">
        <v>11</v>
      </c>
      <c r="AC23" s="158">
        <v>9</v>
      </c>
      <c r="AD23" s="158">
        <v>15</v>
      </c>
      <c r="AE23" s="159">
        <v>8</v>
      </c>
      <c r="AF23" s="206">
        <f t="shared" si="4"/>
        <v>79</v>
      </c>
      <c r="AG23" s="170">
        <f t="shared" si="4"/>
        <v>47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62</v>
      </c>
      <c r="E24" s="167">
        <f t="shared" si="3"/>
        <v>46</v>
      </c>
      <c r="F24" s="157">
        <v>7</v>
      </c>
      <c r="G24" s="158">
        <v>7</v>
      </c>
      <c r="H24" s="158">
        <v>16</v>
      </c>
      <c r="I24" s="158">
        <v>13</v>
      </c>
      <c r="J24" s="158">
        <v>14</v>
      </c>
      <c r="K24" s="158">
        <v>12</v>
      </c>
      <c r="L24" s="158">
        <v>9</v>
      </c>
      <c r="M24" s="158">
        <v>3</v>
      </c>
      <c r="N24" s="158">
        <v>3</v>
      </c>
      <c r="O24" s="158">
        <v>1</v>
      </c>
      <c r="P24" s="158">
        <v>1</v>
      </c>
      <c r="Q24" s="158">
        <v>0</v>
      </c>
      <c r="R24" s="158">
        <v>12</v>
      </c>
      <c r="S24" s="159">
        <v>10</v>
      </c>
      <c r="T24" s="157">
        <v>14</v>
      </c>
      <c r="U24" s="158">
        <v>10</v>
      </c>
      <c r="V24" s="158">
        <v>16</v>
      </c>
      <c r="W24" s="158">
        <v>10</v>
      </c>
      <c r="X24" s="158">
        <v>13</v>
      </c>
      <c r="Y24" s="158">
        <v>11</v>
      </c>
      <c r="Z24" s="158">
        <v>10</v>
      </c>
      <c r="AA24" s="158">
        <v>7</v>
      </c>
      <c r="AB24" s="158">
        <v>5</v>
      </c>
      <c r="AC24" s="158">
        <v>4</v>
      </c>
      <c r="AD24" s="158">
        <v>4</v>
      </c>
      <c r="AE24" s="159">
        <v>4</v>
      </c>
      <c r="AF24" s="206">
        <f t="shared" si="4"/>
        <v>62</v>
      </c>
      <c r="AG24" s="170">
        <f t="shared" si="4"/>
        <v>46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70</v>
      </c>
      <c r="E25" s="167">
        <f t="shared" si="3"/>
        <v>45</v>
      </c>
      <c r="F25" s="157">
        <v>9</v>
      </c>
      <c r="G25" s="158">
        <v>6</v>
      </c>
      <c r="H25" s="158">
        <v>25</v>
      </c>
      <c r="I25" s="158">
        <v>17</v>
      </c>
      <c r="J25" s="158">
        <v>16</v>
      </c>
      <c r="K25" s="158">
        <v>11</v>
      </c>
      <c r="L25" s="158">
        <v>7</v>
      </c>
      <c r="M25" s="158">
        <v>6</v>
      </c>
      <c r="N25" s="158">
        <v>4</v>
      </c>
      <c r="O25" s="158">
        <v>3</v>
      </c>
      <c r="P25" s="158">
        <v>4</v>
      </c>
      <c r="Q25" s="158">
        <v>1</v>
      </c>
      <c r="R25" s="158">
        <v>5</v>
      </c>
      <c r="S25" s="159">
        <v>1</v>
      </c>
      <c r="T25" s="157">
        <v>20</v>
      </c>
      <c r="U25" s="158">
        <v>10</v>
      </c>
      <c r="V25" s="158">
        <v>10</v>
      </c>
      <c r="W25" s="158">
        <v>4</v>
      </c>
      <c r="X25" s="158">
        <v>13</v>
      </c>
      <c r="Y25" s="158">
        <v>11</v>
      </c>
      <c r="Z25" s="158">
        <v>12</v>
      </c>
      <c r="AA25" s="158">
        <v>9</v>
      </c>
      <c r="AB25" s="158">
        <v>5</v>
      </c>
      <c r="AC25" s="158">
        <v>3</v>
      </c>
      <c r="AD25" s="158">
        <v>10</v>
      </c>
      <c r="AE25" s="159">
        <v>8</v>
      </c>
      <c r="AF25" s="206">
        <f t="shared" si="4"/>
        <v>70</v>
      </c>
      <c r="AG25" s="170">
        <f t="shared" si="4"/>
        <v>45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72</v>
      </c>
      <c r="E26" s="167">
        <f t="shared" si="3"/>
        <v>45</v>
      </c>
      <c r="F26" s="157">
        <v>12</v>
      </c>
      <c r="G26" s="158">
        <v>10</v>
      </c>
      <c r="H26" s="158">
        <v>17</v>
      </c>
      <c r="I26" s="158">
        <v>12</v>
      </c>
      <c r="J26" s="158">
        <v>17</v>
      </c>
      <c r="K26" s="158">
        <v>11</v>
      </c>
      <c r="L26" s="158">
        <v>18</v>
      </c>
      <c r="M26" s="158">
        <v>10</v>
      </c>
      <c r="N26" s="158">
        <v>5</v>
      </c>
      <c r="O26" s="158">
        <v>1</v>
      </c>
      <c r="P26" s="158">
        <v>2</v>
      </c>
      <c r="Q26" s="158">
        <v>0</v>
      </c>
      <c r="R26" s="158">
        <v>1</v>
      </c>
      <c r="S26" s="159">
        <v>1</v>
      </c>
      <c r="T26" s="157">
        <v>14</v>
      </c>
      <c r="U26" s="158">
        <v>8</v>
      </c>
      <c r="V26" s="158">
        <v>13</v>
      </c>
      <c r="W26" s="158">
        <v>5</v>
      </c>
      <c r="X26" s="158">
        <v>10</v>
      </c>
      <c r="Y26" s="158">
        <v>7</v>
      </c>
      <c r="Z26" s="158">
        <v>12</v>
      </c>
      <c r="AA26" s="158">
        <v>6</v>
      </c>
      <c r="AB26" s="158">
        <v>16</v>
      </c>
      <c r="AC26" s="158">
        <v>14</v>
      </c>
      <c r="AD26" s="158">
        <v>7</v>
      </c>
      <c r="AE26" s="159">
        <v>5</v>
      </c>
      <c r="AF26" s="206">
        <f t="shared" si="4"/>
        <v>72</v>
      </c>
      <c r="AG26" s="170">
        <f t="shared" si="4"/>
        <v>45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137</v>
      </c>
      <c r="E27" s="167">
        <f t="shared" si="3"/>
        <v>85</v>
      </c>
      <c r="F27" s="157">
        <v>16</v>
      </c>
      <c r="G27" s="158">
        <v>11</v>
      </c>
      <c r="H27" s="158">
        <v>46</v>
      </c>
      <c r="I27" s="158">
        <v>37</v>
      </c>
      <c r="J27" s="158">
        <v>28</v>
      </c>
      <c r="K27" s="158">
        <v>16</v>
      </c>
      <c r="L27" s="158">
        <v>23</v>
      </c>
      <c r="M27" s="158">
        <v>11</v>
      </c>
      <c r="N27" s="158">
        <v>11</v>
      </c>
      <c r="O27" s="158">
        <v>4</v>
      </c>
      <c r="P27" s="158">
        <v>4</v>
      </c>
      <c r="Q27" s="158">
        <v>1</v>
      </c>
      <c r="R27" s="158">
        <v>9</v>
      </c>
      <c r="S27" s="159">
        <v>5</v>
      </c>
      <c r="T27" s="157">
        <v>17</v>
      </c>
      <c r="U27" s="158">
        <v>11</v>
      </c>
      <c r="V27" s="158">
        <v>30</v>
      </c>
      <c r="W27" s="158">
        <v>16</v>
      </c>
      <c r="X27" s="158">
        <v>34</v>
      </c>
      <c r="Y27" s="158">
        <v>23</v>
      </c>
      <c r="Z27" s="158">
        <v>30</v>
      </c>
      <c r="AA27" s="158">
        <v>20</v>
      </c>
      <c r="AB27" s="158">
        <v>10</v>
      </c>
      <c r="AC27" s="158">
        <v>5</v>
      </c>
      <c r="AD27" s="158">
        <v>16</v>
      </c>
      <c r="AE27" s="159">
        <v>10</v>
      </c>
      <c r="AF27" s="206">
        <f t="shared" si="4"/>
        <v>137</v>
      </c>
      <c r="AG27" s="170">
        <f t="shared" si="4"/>
        <v>85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131</v>
      </c>
      <c r="E28" s="167">
        <f t="shared" si="3"/>
        <v>85</v>
      </c>
      <c r="F28" s="157">
        <v>19</v>
      </c>
      <c r="G28" s="158">
        <v>14</v>
      </c>
      <c r="H28" s="158">
        <v>36</v>
      </c>
      <c r="I28" s="158">
        <v>22</v>
      </c>
      <c r="J28" s="158">
        <v>23</v>
      </c>
      <c r="K28" s="158">
        <v>15</v>
      </c>
      <c r="L28" s="158">
        <v>29</v>
      </c>
      <c r="M28" s="158">
        <v>22</v>
      </c>
      <c r="N28" s="158">
        <v>13</v>
      </c>
      <c r="O28" s="158">
        <v>6</v>
      </c>
      <c r="P28" s="158">
        <v>6</v>
      </c>
      <c r="Q28" s="158">
        <v>2</v>
      </c>
      <c r="R28" s="158">
        <v>5</v>
      </c>
      <c r="S28" s="159">
        <v>4</v>
      </c>
      <c r="T28" s="157">
        <v>21</v>
      </c>
      <c r="U28" s="158">
        <v>12</v>
      </c>
      <c r="V28" s="158">
        <v>29</v>
      </c>
      <c r="W28" s="158">
        <v>19</v>
      </c>
      <c r="X28" s="158">
        <v>30</v>
      </c>
      <c r="Y28" s="158">
        <v>17</v>
      </c>
      <c r="Z28" s="158">
        <v>27</v>
      </c>
      <c r="AA28" s="158">
        <v>19</v>
      </c>
      <c r="AB28" s="158">
        <v>14</v>
      </c>
      <c r="AC28" s="158">
        <v>11</v>
      </c>
      <c r="AD28" s="158">
        <v>10</v>
      </c>
      <c r="AE28" s="159">
        <v>7</v>
      </c>
      <c r="AF28" s="206">
        <f t="shared" si="4"/>
        <v>131</v>
      </c>
      <c r="AG28" s="170">
        <f t="shared" si="4"/>
        <v>85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148</v>
      </c>
      <c r="E29" s="207">
        <f t="shared" si="3"/>
        <v>98</v>
      </c>
      <c r="F29" s="173">
        <v>26</v>
      </c>
      <c r="G29" s="174">
        <v>18</v>
      </c>
      <c r="H29" s="174">
        <v>46</v>
      </c>
      <c r="I29" s="174">
        <v>39</v>
      </c>
      <c r="J29" s="174">
        <v>16</v>
      </c>
      <c r="K29" s="174">
        <v>10</v>
      </c>
      <c r="L29" s="174">
        <v>29</v>
      </c>
      <c r="M29" s="174">
        <v>16</v>
      </c>
      <c r="N29" s="174">
        <v>18</v>
      </c>
      <c r="O29" s="174">
        <v>9</v>
      </c>
      <c r="P29" s="174">
        <v>4</v>
      </c>
      <c r="Q29" s="174">
        <v>1</v>
      </c>
      <c r="R29" s="174">
        <v>9</v>
      </c>
      <c r="S29" s="175">
        <v>5</v>
      </c>
      <c r="T29" s="173">
        <v>15</v>
      </c>
      <c r="U29" s="174">
        <v>7</v>
      </c>
      <c r="V29" s="174">
        <v>28</v>
      </c>
      <c r="W29" s="174">
        <v>15</v>
      </c>
      <c r="X29" s="174">
        <v>31</v>
      </c>
      <c r="Y29" s="174">
        <v>19</v>
      </c>
      <c r="Z29" s="174">
        <v>36</v>
      </c>
      <c r="AA29" s="174">
        <v>28</v>
      </c>
      <c r="AB29" s="174">
        <v>22</v>
      </c>
      <c r="AC29" s="174">
        <v>15</v>
      </c>
      <c r="AD29" s="174">
        <v>16</v>
      </c>
      <c r="AE29" s="175">
        <v>14</v>
      </c>
      <c r="AF29" s="204">
        <f t="shared" si="4"/>
        <v>148</v>
      </c>
      <c r="AG29" s="162">
        <f t="shared" si="4"/>
        <v>98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1247</v>
      </c>
      <c r="E30" s="212">
        <f>SUM(G30+I30+K30+M30+O30+Q30+S30)</f>
        <v>773</v>
      </c>
      <c r="F30" s="182">
        <f aca="true" t="shared" si="5" ref="F30:AE30">F21+F22+F23+F24+F25+F26+F27+F28+F29</f>
        <v>184</v>
      </c>
      <c r="G30" s="181">
        <f t="shared" si="5"/>
        <v>137</v>
      </c>
      <c r="H30" s="181">
        <f t="shared" si="5"/>
        <v>356</v>
      </c>
      <c r="I30" s="181">
        <f t="shared" si="5"/>
        <v>252</v>
      </c>
      <c r="J30" s="181">
        <f t="shared" si="5"/>
        <v>218</v>
      </c>
      <c r="K30" s="181">
        <f t="shared" si="5"/>
        <v>139</v>
      </c>
      <c r="L30" s="181">
        <f t="shared" si="5"/>
        <v>231</v>
      </c>
      <c r="M30" s="181">
        <f t="shared" si="5"/>
        <v>125</v>
      </c>
      <c r="N30" s="181">
        <f t="shared" si="5"/>
        <v>115</v>
      </c>
      <c r="O30" s="181">
        <f t="shared" si="5"/>
        <v>50</v>
      </c>
      <c r="P30" s="181">
        <f t="shared" si="5"/>
        <v>57</v>
      </c>
      <c r="Q30" s="181">
        <f t="shared" si="5"/>
        <v>15</v>
      </c>
      <c r="R30" s="181">
        <f t="shared" si="5"/>
        <v>86</v>
      </c>
      <c r="S30" s="181">
        <f t="shared" si="5"/>
        <v>55</v>
      </c>
      <c r="T30" s="179">
        <f t="shared" si="5"/>
        <v>198</v>
      </c>
      <c r="U30" s="181">
        <f t="shared" si="5"/>
        <v>106</v>
      </c>
      <c r="V30" s="181">
        <f t="shared" si="5"/>
        <v>238</v>
      </c>
      <c r="W30" s="181">
        <f t="shared" si="5"/>
        <v>134</v>
      </c>
      <c r="X30" s="181">
        <f t="shared" si="5"/>
        <v>263</v>
      </c>
      <c r="Y30" s="181">
        <f t="shared" si="5"/>
        <v>165</v>
      </c>
      <c r="Z30" s="181">
        <f t="shared" si="5"/>
        <v>247</v>
      </c>
      <c r="AA30" s="181">
        <f t="shared" si="5"/>
        <v>167</v>
      </c>
      <c r="AB30" s="181">
        <f t="shared" si="5"/>
        <v>150</v>
      </c>
      <c r="AC30" s="181">
        <f t="shared" si="5"/>
        <v>104</v>
      </c>
      <c r="AD30" s="181">
        <f t="shared" si="5"/>
        <v>151</v>
      </c>
      <c r="AE30" s="180">
        <f t="shared" si="5"/>
        <v>97</v>
      </c>
      <c r="AF30" s="213">
        <f>AF21+AF22+AF24+AF23+AF25+AF26+AF27+AF28+AF29</f>
        <v>1247</v>
      </c>
      <c r="AG30" s="214">
        <f>AG21+AG22+AG24+AG23+AG25+AG26+AG27+AG28+AG29</f>
        <v>773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D22" sqref="D22:U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(5)'!H3</f>
        <v>od 01maja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(5)'!T3</f>
        <v>do 31 maja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56</v>
      </c>
      <c r="C9" s="259">
        <f t="shared" si="0"/>
        <v>23</v>
      </c>
      <c r="D9" s="260">
        <v>22</v>
      </c>
      <c r="E9" s="261">
        <v>11</v>
      </c>
      <c r="F9" s="261">
        <v>17</v>
      </c>
      <c r="G9" s="261">
        <v>8</v>
      </c>
      <c r="H9" s="261">
        <v>2</v>
      </c>
      <c r="I9" s="261">
        <v>0</v>
      </c>
      <c r="J9" s="261">
        <v>0</v>
      </c>
      <c r="K9" s="261">
        <v>0</v>
      </c>
      <c r="L9" s="261">
        <v>5</v>
      </c>
      <c r="M9" s="261">
        <v>3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5</v>
      </c>
      <c r="Y9" s="261">
        <v>3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0</v>
      </c>
      <c r="AI9" s="261">
        <v>0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21</v>
      </c>
      <c r="C10" s="259">
        <f t="shared" si="0"/>
        <v>10</v>
      </c>
      <c r="D10" s="260">
        <v>9</v>
      </c>
      <c r="E10" s="261">
        <v>3</v>
      </c>
      <c r="F10" s="261">
        <v>6</v>
      </c>
      <c r="G10" s="261">
        <v>2</v>
      </c>
      <c r="H10" s="261">
        <v>0</v>
      </c>
      <c r="I10" s="261">
        <v>0</v>
      </c>
      <c r="J10" s="261">
        <v>0</v>
      </c>
      <c r="K10" s="261">
        <v>0</v>
      </c>
      <c r="L10" s="261">
        <v>3</v>
      </c>
      <c r="M10" s="261">
        <v>1</v>
      </c>
      <c r="N10" s="261">
        <v>0</v>
      </c>
      <c r="O10" s="261">
        <v>0</v>
      </c>
      <c r="P10" s="261">
        <v>2</v>
      </c>
      <c r="Q10" s="261">
        <v>1</v>
      </c>
      <c r="R10" s="261">
        <v>0</v>
      </c>
      <c r="S10" s="261">
        <v>0</v>
      </c>
      <c r="T10" s="261">
        <v>0</v>
      </c>
      <c r="U10" s="261">
        <v>0</v>
      </c>
      <c r="V10" s="261">
        <v>1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12</v>
      </c>
      <c r="C11" s="259">
        <f t="shared" si="0"/>
        <v>7</v>
      </c>
      <c r="D11" s="260">
        <v>4</v>
      </c>
      <c r="E11" s="261">
        <v>3</v>
      </c>
      <c r="F11" s="261">
        <v>4</v>
      </c>
      <c r="G11" s="261">
        <v>3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12</v>
      </c>
      <c r="C12" s="259">
        <f t="shared" si="0"/>
        <v>7</v>
      </c>
      <c r="D12" s="260">
        <v>3</v>
      </c>
      <c r="E12" s="261">
        <v>1</v>
      </c>
      <c r="F12" s="261">
        <v>3</v>
      </c>
      <c r="G12" s="261">
        <v>1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15</v>
      </c>
      <c r="C13" s="259">
        <f t="shared" si="0"/>
        <v>10</v>
      </c>
      <c r="D13" s="260">
        <v>7</v>
      </c>
      <c r="E13" s="261">
        <v>5</v>
      </c>
      <c r="F13" s="261">
        <v>6</v>
      </c>
      <c r="G13" s="261">
        <v>4</v>
      </c>
      <c r="H13" s="261">
        <v>0</v>
      </c>
      <c r="I13" s="261">
        <v>0</v>
      </c>
      <c r="J13" s="261">
        <v>0</v>
      </c>
      <c r="K13" s="261">
        <v>0</v>
      </c>
      <c r="L13" s="261">
        <v>1</v>
      </c>
      <c r="M13" s="261">
        <v>1</v>
      </c>
      <c r="N13" s="261">
        <v>1</v>
      </c>
      <c r="O13" s="261">
        <v>1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13</v>
      </c>
      <c r="C14" s="259">
        <f t="shared" si="0"/>
        <v>5</v>
      </c>
      <c r="D14" s="260">
        <v>5</v>
      </c>
      <c r="E14" s="261">
        <v>4</v>
      </c>
      <c r="F14" s="261">
        <v>5</v>
      </c>
      <c r="G14" s="261">
        <v>4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33</v>
      </c>
      <c r="C15" s="259">
        <f t="shared" si="0"/>
        <v>18</v>
      </c>
      <c r="D15" s="260">
        <v>14</v>
      </c>
      <c r="E15" s="261">
        <v>11</v>
      </c>
      <c r="F15" s="261">
        <v>13</v>
      </c>
      <c r="G15" s="261">
        <v>10</v>
      </c>
      <c r="H15" s="261">
        <v>0</v>
      </c>
      <c r="I15" s="261">
        <v>0</v>
      </c>
      <c r="J15" s="261">
        <v>0</v>
      </c>
      <c r="K15" s="261">
        <v>0</v>
      </c>
      <c r="L15" s="261">
        <v>1</v>
      </c>
      <c r="M15" s="261">
        <v>1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1</v>
      </c>
      <c r="W15" s="261">
        <v>1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111</v>
      </c>
      <c r="B16" s="258">
        <f t="shared" si="0"/>
        <v>34</v>
      </c>
      <c r="C16" s="259">
        <f t="shared" si="0"/>
        <v>22</v>
      </c>
      <c r="D16" s="260">
        <v>14</v>
      </c>
      <c r="E16" s="261">
        <v>9</v>
      </c>
      <c r="F16" s="261">
        <v>13</v>
      </c>
      <c r="G16" s="261">
        <v>8</v>
      </c>
      <c r="H16" s="261">
        <v>0</v>
      </c>
      <c r="I16" s="261">
        <v>0</v>
      </c>
      <c r="J16" s="261">
        <v>0</v>
      </c>
      <c r="K16" s="261">
        <v>0</v>
      </c>
      <c r="L16" s="261">
        <v>1</v>
      </c>
      <c r="M16" s="261">
        <v>1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1</v>
      </c>
      <c r="Y16" s="261">
        <v>1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22</v>
      </c>
      <c r="C17" s="265">
        <f t="shared" si="0"/>
        <v>8</v>
      </c>
      <c r="D17" s="266">
        <v>11</v>
      </c>
      <c r="E17" s="267">
        <v>4</v>
      </c>
      <c r="F17" s="267">
        <v>11</v>
      </c>
      <c r="G17" s="267">
        <v>4</v>
      </c>
      <c r="H17" s="267">
        <v>1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  <c r="Y17" s="267">
        <v>0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218</v>
      </c>
      <c r="C18" s="270">
        <f t="shared" si="1"/>
        <v>110</v>
      </c>
      <c r="D18" s="270">
        <f t="shared" si="1"/>
        <v>89</v>
      </c>
      <c r="E18" s="270">
        <f t="shared" si="1"/>
        <v>51</v>
      </c>
      <c r="F18" s="270">
        <f t="shared" si="1"/>
        <v>78</v>
      </c>
      <c r="G18" s="270">
        <f t="shared" si="1"/>
        <v>44</v>
      </c>
      <c r="H18" s="270">
        <f t="shared" si="1"/>
        <v>3</v>
      </c>
      <c r="I18" s="270">
        <f t="shared" si="1"/>
        <v>0</v>
      </c>
      <c r="J18" s="270">
        <f t="shared" si="1"/>
        <v>0</v>
      </c>
      <c r="K18" s="270">
        <f t="shared" si="1"/>
        <v>0</v>
      </c>
      <c r="L18" s="270">
        <f t="shared" si="1"/>
        <v>11</v>
      </c>
      <c r="M18" s="270">
        <f t="shared" si="1"/>
        <v>7</v>
      </c>
      <c r="N18" s="270">
        <f t="shared" si="1"/>
        <v>1</v>
      </c>
      <c r="O18" s="270">
        <f t="shared" si="1"/>
        <v>1</v>
      </c>
      <c r="P18" s="270">
        <f t="shared" si="1"/>
        <v>2</v>
      </c>
      <c r="Q18" s="270">
        <f t="shared" si="1"/>
        <v>1</v>
      </c>
      <c r="R18" s="270">
        <f t="shared" si="1"/>
        <v>0</v>
      </c>
      <c r="S18" s="270">
        <f t="shared" si="1"/>
        <v>0</v>
      </c>
      <c r="T18" s="270">
        <f t="shared" si="1"/>
        <v>0</v>
      </c>
      <c r="U18" s="270">
        <f t="shared" si="1"/>
        <v>0</v>
      </c>
      <c r="V18" s="270">
        <f t="shared" si="1"/>
        <v>2</v>
      </c>
      <c r="W18" s="270">
        <f t="shared" si="1"/>
        <v>1</v>
      </c>
      <c r="X18" s="270">
        <f t="shared" si="1"/>
        <v>6</v>
      </c>
      <c r="Y18" s="270">
        <f t="shared" si="1"/>
        <v>4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0</v>
      </c>
      <c r="AI18" s="270">
        <f t="shared" si="1"/>
        <v>0</v>
      </c>
      <c r="AJ18" s="270">
        <f t="shared" si="1"/>
        <v>0</v>
      </c>
      <c r="AK18" s="270">
        <f t="shared" si="1"/>
        <v>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112</v>
      </c>
      <c r="E21" s="240"/>
      <c r="F21" s="278" t="s">
        <v>12</v>
      </c>
      <c r="G21" s="278"/>
      <c r="H21" s="279" t="s">
        <v>113</v>
      </c>
      <c r="I21" s="279"/>
      <c r="J21" s="280" t="s">
        <v>12</v>
      </c>
      <c r="K21" s="281"/>
      <c r="L21" s="282" t="s">
        <v>114</v>
      </c>
      <c r="M21" s="283"/>
      <c r="N21" s="279" t="s">
        <v>115</v>
      </c>
      <c r="O21" s="279"/>
      <c r="P21" s="284" t="s">
        <v>12</v>
      </c>
      <c r="Q21" s="284"/>
      <c r="R21" s="282" t="s">
        <v>116</v>
      </c>
      <c r="S21" s="285"/>
      <c r="T21" s="279" t="s">
        <v>117</v>
      </c>
      <c r="U21" s="279"/>
      <c r="V21" s="282" t="s">
        <v>118</v>
      </c>
      <c r="W21" s="285"/>
      <c r="X21" s="279" t="s">
        <v>119</v>
      </c>
      <c r="Y21" s="279"/>
      <c r="Z21" s="279" t="s">
        <v>120</v>
      </c>
      <c r="AA21" s="279"/>
      <c r="AB21" s="282" t="s">
        <v>121</v>
      </c>
      <c r="AC21" s="285"/>
      <c r="AD21" s="279" t="s">
        <v>122</v>
      </c>
      <c r="AE21" s="279"/>
      <c r="AF21" s="279" t="s">
        <v>123</v>
      </c>
      <c r="AG21" s="279"/>
      <c r="AH21" s="279" t="s">
        <v>124</v>
      </c>
      <c r="AI21" s="279"/>
      <c r="AJ21" s="279" t="s">
        <v>125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126</v>
      </c>
      <c r="G22" s="241"/>
      <c r="H22" s="279"/>
      <c r="I22" s="279"/>
      <c r="J22" s="289" t="s">
        <v>127</v>
      </c>
      <c r="K22" s="241"/>
      <c r="L22" s="290"/>
      <c r="M22" s="291"/>
      <c r="N22" s="279"/>
      <c r="O22" s="279"/>
      <c r="P22" s="292" t="s">
        <v>128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56</v>
      </c>
      <c r="C24" s="301">
        <f t="shared" si="2"/>
        <v>23</v>
      </c>
      <c r="D24" s="260">
        <v>4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9</v>
      </c>
      <c r="U24" s="261">
        <v>4</v>
      </c>
      <c r="V24" s="261">
        <v>0</v>
      </c>
      <c r="W24" s="261">
        <v>0</v>
      </c>
      <c r="X24" s="261">
        <v>10</v>
      </c>
      <c r="Y24" s="261">
        <v>3</v>
      </c>
      <c r="Z24" s="261">
        <v>4</v>
      </c>
      <c r="AA24" s="261">
        <v>2</v>
      </c>
      <c r="AB24" s="261">
        <v>0</v>
      </c>
      <c r="AC24" s="261">
        <v>0</v>
      </c>
      <c r="AD24" s="261">
        <v>2</v>
      </c>
      <c r="AE24" s="261">
        <v>1</v>
      </c>
      <c r="AF24" s="261">
        <v>0</v>
      </c>
      <c r="AG24" s="261">
        <v>0</v>
      </c>
      <c r="AH24" s="261">
        <v>1</v>
      </c>
      <c r="AI24" s="261">
        <v>0</v>
      </c>
      <c r="AJ24" s="261">
        <v>4</v>
      </c>
      <c r="AK24" s="302">
        <v>2</v>
      </c>
    </row>
    <row r="25" spans="1:37" ht="21" customHeight="1" thickBot="1">
      <c r="A25" s="303" t="s">
        <v>30</v>
      </c>
      <c r="B25" s="300">
        <f t="shared" si="2"/>
        <v>21</v>
      </c>
      <c r="C25" s="301">
        <f t="shared" si="2"/>
        <v>10</v>
      </c>
      <c r="D25" s="260">
        <v>0</v>
      </c>
      <c r="E25" s="261">
        <v>0</v>
      </c>
      <c r="F25" s="261">
        <v>0</v>
      </c>
      <c r="G25" s="261">
        <v>0</v>
      </c>
      <c r="H25" s="261">
        <v>1</v>
      </c>
      <c r="I25" s="261">
        <v>1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2</v>
      </c>
      <c r="Y25" s="261">
        <v>1</v>
      </c>
      <c r="Z25" s="261">
        <v>5</v>
      </c>
      <c r="AA25" s="261">
        <v>3</v>
      </c>
      <c r="AB25" s="261">
        <v>0</v>
      </c>
      <c r="AC25" s="261">
        <v>0</v>
      </c>
      <c r="AD25" s="261">
        <v>0</v>
      </c>
      <c r="AE25" s="261">
        <v>0</v>
      </c>
      <c r="AF25" s="261">
        <v>1</v>
      </c>
      <c r="AG25" s="261">
        <v>1</v>
      </c>
      <c r="AH25" s="261">
        <v>0</v>
      </c>
      <c r="AI25" s="261">
        <v>0</v>
      </c>
      <c r="AJ25" s="261">
        <v>3</v>
      </c>
      <c r="AK25" s="302">
        <v>1</v>
      </c>
    </row>
    <row r="26" spans="1:37" ht="21" customHeight="1" thickBot="1">
      <c r="A26" s="303" t="s">
        <v>32</v>
      </c>
      <c r="B26" s="300">
        <f t="shared" si="2"/>
        <v>12</v>
      </c>
      <c r="C26" s="301">
        <f t="shared" si="2"/>
        <v>7</v>
      </c>
      <c r="D26" s="260">
        <v>0</v>
      </c>
      <c r="E26" s="261">
        <v>0</v>
      </c>
      <c r="F26" s="261">
        <v>0</v>
      </c>
      <c r="G26" s="261">
        <v>0</v>
      </c>
      <c r="H26" s="261">
        <v>2</v>
      </c>
      <c r="I26" s="261">
        <v>1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4</v>
      </c>
      <c r="U26" s="261">
        <v>2</v>
      </c>
      <c r="V26" s="261">
        <v>0</v>
      </c>
      <c r="W26" s="261">
        <v>0</v>
      </c>
      <c r="X26" s="261">
        <v>1</v>
      </c>
      <c r="Y26" s="261">
        <v>1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1</v>
      </c>
      <c r="AK26" s="302">
        <v>0</v>
      </c>
    </row>
    <row r="27" spans="1:37" ht="21" customHeight="1" thickBot="1">
      <c r="A27" s="303" t="s">
        <v>34</v>
      </c>
      <c r="B27" s="300">
        <f t="shared" si="2"/>
        <v>12</v>
      </c>
      <c r="C27" s="301">
        <f t="shared" si="2"/>
        <v>7</v>
      </c>
      <c r="D27" s="260">
        <v>1</v>
      </c>
      <c r="E27" s="261">
        <v>1</v>
      </c>
      <c r="F27" s="261">
        <v>0</v>
      </c>
      <c r="G27" s="261">
        <v>0</v>
      </c>
      <c r="H27" s="261">
        <v>2</v>
      </c>
      <c r="I27" s="261">
        <v>2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3</v>
      </c>
      <c r="U27" s="261">
        <v>1</v>
      </c>
      <c r="V27" s="261">
        <v>0</v>
      </c>
      <c r="W27" s="261">
        <v>0</v>
      </c>
      <c r="X27" s="261">
        <v>0</v>
      </c>
      <c r="Y27" s="261">
        <v>0</v>
      </c>
      <c r="Z27" s="261">
        <v>1</v>
      </c>
      <c r="AA27" s="261">
        <v>1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2</v>
      </c>
      <c r="AK27" s="302">
        <v>1</v>
      </c>
    </row>
    <row r="28" spans="1:37" ht="21" customHeight="1" thickBot="1">
      <c r="A28" s="303" t="s">
        <v>36</v>
      </c>
      <c r="B28" s="300">
        <f t="shared" si="2"/>
        <v>15</v>
      </c>
      <c r="C28" s="301">
        <f t="shared" si="2"/>
        <v>10</v>
      </c>
      <c r="D28" s="260">
        <v>1</v>
      </c>
      <c r="E28" s="261">
        <v>0</v>
      </c>
      <c r="F28" s="261">
        <v>0</v>
      </c>
      <c r="G28" s="261">
        <v>0</v>
      </c>
      <c r="H28" s="261">
        <v>1</v>
      </c>
      <c r="I28" s="261">
        <v>1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1</v>
      </c>
      <c r="U28" s="261">
        <v>1</v>
      </c>
      <c r="V28" s="261">
        <v>0</v>
      </c>
      <c r="W28" s="261">
        <v>0</v>
      </c>
      <c r="X28" s="261">
        <v>0</v>
      </c>
      <c r="Y28" s="261">
        <v>0</v>
      </c>
      <c r="Z28" s="261">
        <v>1</v>
      </c>
      <c r="AA28" s="261">
        <v>1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4</v>
      </c>
      <c r="AK28" s="302">
        <v>2</v>
      </c>
    </row>
    <row r="29" spans="1:37" ht="21" customHeight="1" thickBot="1">
      <c r="A29" s="303" t="s">
        <v>38</v>
      </c>
      <c r="B29" s="300">
        <f t="shared" si="2"/>
        <v>13</v>
      </c>
      <c r="C29" s="301">
        <f t="shared" si="2"/>
        <v>5</v>
      </c>
      <c r="D29" s="260">
        <v>1</v>
      </c>
      <c r="E29" s="261">
        <v>0</v>
      </c>
      <c r="F29" s="261">
        <v>0</v>
      </c>
      <c r="G29" s="261">
        <v>0</v>
      </c>
      <c r="H29" s="261">
        <v>1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2</v>
      </c>
      <c r="AA29" s="261">
        <v>0</v>
      </c>
      <c r="AB29" s="261">
        <v>0</v>
      </c>
      <c r="AC29" s="261">
        <v>0</v>
      </c>
      <c r="AD29" s="261">
        <v>1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3</v>
      </c>
      <c r="AK29" s="302">
        <v>1</v>
      </c>
    </row>
    <row r="30" spans="1:37" ht="21" customHeight="1" thickBot="1">
      <c r="A30" s="303" t="s">
        <v>40</v>
      </c>
      <c r="B30" s="300">
        <f t="shared" si="2"/>
        <v>33</v>
      </c>
      <c r="C30" s="301">
        <f t="shared" si="2"/>
        <v>18</v>
      </c>
      <c r="D30" s="260">
        <v>1</v>
      </c>
      <c r="E30" s="261">
        <v>0</v>
      </c>
      <c r="F30" s="261">
        <v>0</v>
      </c>
      <c r="G30" s="261">
        <v>0</v>
      </c>
      <c r="H30" s="261">
        <v>2</v>
      </c>
      <c r="I30" s="261">
        <v>1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8</v>
      </c>
      <c r="U30" s="261">
        <v>4</v>
      </c>
      <c r="V30" s="261">
        <v>0</v>
      </c>
      <c r="W30" s="261">
        <v>0</v>
      </c>
      <c r="X30" s="261">
        <v>3</v>
      </c>
      <c r="Y30" s="261">
        <v>1</v>
      </c>
      <c r="Z30" s="261">
        <v>2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3</v>
      </c>
      <c r="AK30" s="302">
        <v>1</v>
      </c>
    </row>
    <row r="31" spans="1:37" ht="21" customHeight="1" thickBot="1">
      <c r="A31" s="303" t="s">
        <v>111</v>
      </c>
      <c r="B31" s="300">
        <f t="shared" si="2"/>
        <v>34</v>
      </c>
      <c r="C31" s="301">
        <f t="shared" si="2"/>
        <v>22</v>
      </c>
      <c r="D31" s="260">
        <v>1</v>
      </c>
      <c r="E31" s="261">
        <v>0</v>
      </c>
      <c r="F31" s="261">
        <v>0</v>
      </c>
      <c r="G31" s="261">
        <v>0</v>
      </c>
      <c r="H31" s="261">
        <v>5</v>
      </c>
      <c r="I31" s="261">
        <v>5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4</v>
      </c>
      <c r="U31" s="261">
        <v>1</v>
      </c>
      <c r="V31" s="261">
        <v>0</v>
      </c>
      <c r="W31" s="261">
        <v>0</v>
      </c>
      <c r="X31" s="261">
        <v>1</v>
      </c>
      <c r="Y31" s="261">
        <v>1</v>
      </c>
      <c r="Z31" s="261">
        <v>6</v>
      </c>
      <c r="AA31" s="261">
        <v>4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2</v>
      </c>
      <c r="AI31" s="261">
        <v>2</v>
      </c>
      <c r="AJ31" s="261">
        <v>1</v>
      </c>
      <c r="AK31" s="302">
        <v>0</v>
      </c>
    </row>
    <row r="32" spans="1:37" ht="21" customHeight="1">
      <c r="A32" s="303" t="s">
        <v>43</v>
      </c>
      <c r="B32" s="300">
        <f t="shared" si="2"/>
        <v>22</v>
      </c>
      <c r="C32" s="304">
        <f t="shared" si="2"/>
        <v>8</v>
      </c>
      <c r="D32" s="260">
        <v>3</v>
      </c>
      <c r="E32" s="261">
        <v>0</v>
      </c>
      <c r="F32" s="261">
        <v>0</v>
      </c>
      <c r="G32" s="261">
        <v>0</v>
      </c>
      <c r="H32" s="261">
        <v>2</v>
      </c>
      <c r="I32" s="261">
        <v>1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2</v>
      </c>
      <c r="U32" s="261">
        <v>1</v>
      </c>
      <c r="V32" s="261">
        <v>0</v>
      </c>
      <c r="W32" s="261">
        <v>0</v>
      </c>
      <c r="X32" s="261">
        <v>0</v>
      </c>
      <c r="Y32" s="261">
        <v>0</v>
      </c>
      <c r="Z32" s="261">
        <v>1</v>
      </c>
      <c r="AA32" s="261">
        <v>1</v>
      </c>
      <c r="AB32" s="261">
        <v>0</v>
      </c>
      <c r="AC32" s="261">
        <v>0</v>
      </c>
      <c r="AD32" s="261">
        <v>0</v>
      </c>
      <c r="AE32" s="261">
        <v>0</v>
      </c>
      <c r="AF32" s="261">
        <v>1</v>
      </c>
      <c r="AG32" s="261">
        <v>0</v>
      </c>
      <c r="AH32" s="261">
        <v>0</v>
      </c>
      <c r="AI32" s="261">
        <v>0</v>
      </c>
      <c r="AJ32" s="261">
        <v>2</v>
      </c>
      <c r="AK32" s="302">
        <v>1</v>
      </c>
    </row>
    <row r="33" spans="1:37" ht="31.5" customHeight="1" thickBot="1">
      <c r="A33" s="305" t="s">
        <v>45</v>
      </c>
      <c r="B33" s="306">
        <f>B24+B25+B26+B27+B28+B29+B30+B31+B32</f>
        <v>218</v>
      </c>
      <c r="C33" s="307">
        <f>C24+C25+C26+C27+C28+C29+C30+C31+C32</f>
        <v>110</v>
      </c>
      <c r="D33" s="306">
        <f aca="true" t="shared" si="3" ref="D33:AK33">SUM(D24:D32)</f>
        <v>12</v>
      </c>
      <c r="E33" s="308">
        <f t="shared" si="3"/>
        <v>1</v>
      </c>
      <c r="F33" s="308">
        <f t="shared" si="3"/>
        <v>0</v>
      </c>
      <c r="G33" s="308">
        <f t="shared" si="3"/>
        <v>0</v>
      </c>
      <c r="H33" s="308">
        <f t="shared" si="3"/>
        <v>16</v>
      </c>
      <c r="I33" s="308">
        <f t="shared" si="3"/>
        <v>12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31</v>
      </c>
      <c r="U33" s="308">
        <f t="shared" si="3"/>
        <v>14</v>
      </c>
      <c r="V33" s="308">
        <f t="shared" si="3"/>
        <v>0</v>
      </c>
      <c r="W33" s="308">
        <f t="shared" si="3"/>
        <v>0</v>
      </c>
      <c r="X33" s="308">
        <f t="shared" si="3"/>
        <v>17</v>
      </c>
      <c r="Y33" s="308">
        <f t="shared" si="3"/>
        <v>7</v>
      </c>
      <c r="Z33" s="308">
        <f t="shared" si="3"/>
        <v>22</v>
      </c>
      <c r="AA33" s="308">
        <f t="shared" si="3"/>
        <v>12</v>
      </c>
      <c r="AB33" s="308">
        <f t="shared" si="3"/>
        <v>0</v>
      </c>
      <c r="AC33" s="308">
        <f t="shared" si="3"/>
        <v>0</v>
      </c>
      <c r="AD33" s="308">
        <f t="shared" si="3"/>
        <v>3</v>
      </c>
      <c r="AE33" s="308">
        <f t="shared" si="3"/>
        <v>1</v>
      </c>
      <c r="AF33" s="308">
        <f t="shared" si="3"/>
        <v>2</v>
      </c>
      <c r="AG33" s="308">
        <f t="shared" si="3"/>
        <v>1</v>
      </c>
      <c r="AH33" s="308">
        <f t="shared" si="3"/>
        <v>3</v>
      </c>
      <c r="AI33" s="308">
        <f t="shared" si="3"/>
        <v>2</v>
      </c>
      <c r="AJ33" s="308">
        <f t="shared" si="3"/>
        <v>23</v>
      </c>
      <c r="AK33" s="308">
        <f t="shared" si="3"/>
        <v>9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C13">
      <selection activeCell="D22" sqref="D22:U30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129</v>
      </c>
      <c r="B2" s="311"/>
      <c r="C2" s="311"/>
      <c r="D2" s="311"/>
      <c r="E2" s="311"/>
      <c r="F2" s="312" t="s">
        <v>130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(5)'!H3</f>
        <v>od 01maja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(5)'!T3</f>
        <v>do 31 maja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131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132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133</v>
      </c>
      <c r="G6" s="328"/>
      <c r="H6" s="329" t="s">
        <v>134</v>
      </c>
      <c r="I6" s="328"/>
      <c r="J6" s="329" t="s">
        <v>135</v>
      </c>
      <c r="K6" s="328"/>
      <c r="L6" s="329" t="s">
        <v>136</v>
      </c>
      <c r="M6" s="328"/>
      <c r="N6" s="329" t="s">
        <v>137</v>
      </c>
      <c r="O6" s="328"/>
      <c r="P6" s="329" t="s">
        <v>138</v>
      </c>
      <c r="Q6" s="328"/>
      <c r="R6" s="329" t="s">
        <v>139</v>
      </c>
      <c r="S6" s="328"/>
      <c r="T6" s="329" t="s">
        <v>140</v>
      </c>
      <c r="U6" s="328"/>
      <c r="V6" s="329" t="s">
        <v>141</v>
      </c>
      <c r="W6" s="328"/>
      <c r="X6" s="329" t="s">
        <v>142</v>
      </c>
      <c r="Y6" s="328"/>
      <c r="Z6" s="329" t="s">
        <v>143</v>
      </c>
      <c r="AA6" s="328"/>
      <c r="AB6" s="329" t="s">
        <v>144</v>
      </c>
      <c r="AC6" s="328"/>
      <c r="AD6" s="329" t="s">
        <v>145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62</v>
      </c>
      <c r="E8" s="302">
        <v>32</v>
      </c>
      <c r="F8" s="260">
        <v>7</v>
      </c>
      <c r="G8" s="261">
        <v>3</v>
      </c>
      <c r="H8" s="261">
        <v>1</v>
      </c>
      <c r="I8" s="261">
        <v>0</v>
      </c>
      <c r="J8" s="261">
        <v>4</v>
      </c>
      <c r="K8" s="261">
        <v>3</v>
      </c>
      <c r="L8" s="261">
        <v>0</v>
      </c>
      <c r="M8" s="261">
        <v>0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1">
        <v>0</v>
      </c>
      <c r="T8" s="261">
        <v>3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3</v>
      </c>
      <c r="AA8" s="261">
        <v>2</v>
      </c>
      <c r="AB8" s="261">
        <v>16</v>
      </c>
      <c r="AC8" s="261">
        <v>7</v>
      </c>
      <c r="AD8" s="261">
        <v>28</v>
      </c>
      <c r="AE8" s="302">
        <v>17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20</v>
      </c>
      <c r="E9" s="302">
        <v>11</v>
      </c>
      <c r="F9" s="260">
        <v>3</v>
      </c>
      <c r="G9" s="261">
        <v>0</v>
      </c>
      <c r="H9" s="261">
        <v>1</v>
      </c>
      <c r="I9" s="261">
        <v>0</v>
      </c>
      <c r="J9" s="261">
        <v>1</v>
      </c>
      <c r="K9" s="261">
        <v>1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1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1</v>
      </c>
      <c r="AA9" s="261">
        <v>0</v>
      </c>
      <c r="AB9" s="261">
        <v>5</v>
      </c>
      <c r="AC9" s="261">
        <v>3</v>
      </c>
      <c r="AD9" s="261">
        <v>8</v>
      </c>
      <c r="AE9" s="302">
        <v>7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22</v>
      </c>
      <c r="E10" s="302">
        <v>10</v>
      </c>
      <c r="F10" s="260">
        <v>12</v>
      </c>
      <c r="G10" s="261">
        <v>7</v>
      </c>
      <c r="H10" s="261">
        <v>0</v>
      </c>
      <c r="I10" s="261">
        <v>0</v>
      </c>
      <c r="J10" s="261">
        <v>3</v>
      </c>
      <c r="K10" s="261">
        <v>2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1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5</v>
      </c>
      <c r="AC10" s="261">
        <v>1</v>
      </c>
      <c r="AD10" s="261">
        <v>1</v>
      </c>
      <c r="AE10" s="302">
        <v>0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15</v>
      </c>
      <c r="E11" s="302">
        <v>11</v>
      </c>
      <c r="F11" s="260">
        <v>4</v>
      </c>
      <c r="G11" s="261">
        <v>4</v>
      </c>
      <c r="H11" s="261">
        <v>2</v>
      </c>
      <c r="I11" s="261">
        <v>1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1</v>
      </c>
      <c r="U11" s="261">
        <v>1</v>
      </c>
      <c r="V11" s="261">
        <v>0</v>
      </c>
      <c r="W11" s="261">
        <v>0</v>
      </c>
      <c r="X11" s="261">
        <v>0</v>
      </c>
      <c r="Y11" s="261">
        <v>0</v>
      </c>
      <c r="Z11" s="261">
        <v>2</v>
      </c>
      <c r="AA11" s="261">
        <v>1</v>
      </c>
      <c r="AB11" s="261">
        <v>1</v>
      </c>
      <c r="AC11" s="261">
        <v>0</v>
      </c>
      <c r="AD11" s="261">
        <v>5</v>
      </c>
      <c r="AE11" s="302">
        <v>4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22</v>
      </c>
      <c r="E12" s="302">
        <v>12</v>
      </c>
      <c r="F12" s="260">
        <v>7</v>
      </c>
      <c r="G12" s="261">
        <v>6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1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1</v>
      </c>
      <c r="AA12" s="261">
        <v>1</v>
      </c>
      <c r="AB12" s="261">
        <v>6</v>
      </c>
      <c r="AC12" s="261">
        <v>3</v>
      </c>
      <c r="AD12" s="261">
        <v>7</v>
      </c>
      <c r="AE12" s="302">
        <v>2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14</v>
      </c>
      <c r="E13" s="302">
        <v>8</v>
      </c>
      <c r="F13" s="260">
        <v>1</v>
      </c>
      <c r="G13" s="261">
        <v>1</v>
      </c>
      <c r="H13" s="261">
        <v>1</v>
      </c>
      <c r="I13" s="261">
        <v>0</v>
      </c>
      <c r="J13" s="261">
        <v>2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1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2</v>
      </c>
      <c r="AA13" s="261">
        <v>2</v>
      </c>
      <c r="AB13" s="261">
        <v>0</v>
      </c>
      <c r="AC13" s="261">
        <v>0</v>
      </c>
      <c r="AD13" s="261">
        <v>7</v>
      </c>
      <c r="AE13" s="302">
        <v>5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18</v>
      </c>
      <c r="E14" s="302">
        <v>12</v>
      </c>
      <c r="F14" s="260">
        <v>4</v>
      </c>
      <c r="G14" s="261">
        <v>4</v>
      </c>
      <c r="H14" s="261">
        <v>1</v>
      </c>
      <c r="I14" s="261">
        <v>0</v>
      </c>
      <c r="J14" s="261">
        <v>3</v>
      </c>
      <c r="K14" s="261">
        <v>3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1</v>
      </c>
      <c r="AA14" s="261">
        <v>1</v>
      </c>
      <c r="AB14" s="261">
        <v>5</v>
      </c>
      <c r="AC14" s="261">
        <v>2</v>
      </c>
      <c r="AD14" s="261">
        <v>4</v>
      </c>
      <c r="AE14" s="302">
        <v>2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25</v>
      </c>
      <c r="E15" s="302">
        <v>16</v>
      </c>
      <c r="F15" s="260">
        <v>3</v>
      </c>
      <c r="G15" s="261">
        <v>2</v>
      </c>
      <c r="H15" s="261">
        <v>1</v>
      </c>
      <c r="I15" s="261">
        <v>0</v>
      </c>
      <c r="J15" s="261">
        <v>4</v>
      </c>
      <c r="K15" s="261">
        <v>3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3</v>
      </c>
      <c r="AA15" s="261">
        <v>3</v>
      </c>
      <c r="AB15" s="261">
        <v>4</v>
      </c>
      <c r="AC15" s="261">
        <v>2</v>
      </c>
      <c r="AD15" s="261">
        <v>10</v>
      </c>
      <c r="AE15" s="302">
        <v>6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17</v>
      </c>
      <c r="E16" s="302">
        <v>7</v>
      </c>
      <c r="F16" s="260">
        <v>2</v>
      </c>
      <c r="G16" s="261">
        <v>2</v>
      </c>
      <c r="H16" s="261">
        <v>1</v>
      </c>
      <c r="I16" s="261">
        <v>0</v>
      </c>
      <c r="J16" s="261">
        <v>4</v>
      </c>
      <c r="K16" s="261">
        <v>1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1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1</v>
      </c>
      <c r="AA16" s="261">
        <v>0</v>
      </c>
      <c r="AB16" s="261">
        <v>3</v>
      </c>
      <c r="AC16" s="261">
        <v>1</v>
      </c>
      <c r="AD16" s="261">
        <v>5</v>
      </c>
      <c r="AE16" s="302">
        <v>3</v>
      </c>
    </row>
    <row r="17" spans="1:31" ht="21.75" customHeight="1" thickBot="1">
      <c r="A17" s="349" t="s">
        <v>146</v>
      </c>
      <c r="B17" s="350"/>
      <c r="C17" s="350"/>
      <c r="D17" s="351">
        <f>D8+D9+D10+D11+D12+D13+D14+D15+D16</f>
        <v>215</v>
      </c>
      <c r="E17" s="352">
        <f>E8+E9+E10+E11+E12+E13+E14+E15+E16</f>
        <v>119</v>
      </c>
      <c r="F17" s="353">
        <f aca="true" t="shared" si="0" ref="F17:AE17">SUM(F8:F16)</f>
        <v>43</v>
      </c>
      <c r="G17" s="354">
        <f t="shared" si="0"/>
        <v>29</v>
      </c>
      <c r="H17" s="354">
        <f t="shared" si="0"/>
        <v>8</v>
      </c>
      <c r="I17" s="354">
        <f t="shared" si="0"/>
        <v>1</v>
      </c>
      <c r="J17" s="354">
        <f t="shared" si="0"/>
        <v>21</v>
      </c>
      <c r="K17" s="354">
        <f t="shared" si="0"/>
        <v>13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0</v>
      </c>
      <c r="Q17" s="354">
        <f t="shared" si="0"/>
        <v>0</v>
      </c>
      <c r="R17" s="354">
        <f t="shared" si="0"/>
        <v>0</v>
      </c>
      <c r="S17" s="354">
        <f t="shared" si="0"/>
        <v>0</v>
      </c>
      <c r="T17" s="354">
        <f t="shared" si="0"/>
        <v>9</v>
      </c>
      <c r="U17" s="354">
        <f t="shared" si="0"/>
        <v>1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14</v>
      </c>
      <c r="AA17" s="354">
        <f t="shared" si="0"/>
        <v>10</v>
      </c>
      <c r="AB17" s="354">
        <f t="shared" si="0"/>
        <v>45</v>
      </c>
      <c r="AC17" s="354">
        <f t="shared" si="0"/>
        <v>19</v>
      </c>
      <c r="AD17" s="354">
        <f t="shared" si="0"/>
        <v>75</v>
      </c>
      <c r="AE17" s="354">
        <f t="shared" si="0"/>
        <v>46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147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148</v>
      </c>
      <c r="E20" s="365"/>
      <c r="F20" s="366" t="s">
        <v>149</v>
      </c>
      <c r="G20" s="366"/>
      <c r="H20" s="367" t="s">
        <v>150</v>
      </c>
      <c r="I20" s="365"/>
      <c r="J20" s="366" t="s">
        <v>151</v>
      </c>
      <c r="K20" s="366"/>
      <c r="L20" s="366" t="s">
        <v>152</v>
      </c>
      <c r="M20" s="366"/>
      <c r="N20" s="366" t="s">
        <v>153</v>
      </c>
      <c r="O20" s="366"/>
      <c r="P20" s="366" t="s">
        <v>154</v>
      </c>
      <c r="Q20" s="366"/>
      <c r="R20" s="366" t="s">
        <v>155</v>
      </c>
      <c r="S20" s="366"/>
      <c r="T20" s="366" t="s">
        <v>156</v>
      </c>
      <c r="U20" s="368"/>
      <c r="V20" s="366" t="s">
        <v>157</v>
      </c>
      <c r="W20" s="369"/>
    </row>
    <row r="21" spans="1:23" ht="14.25" customHeight="1" thickBot="1">
      <c r="A21" s="370"/>
      <c r="B21" s="371"/>
      <c r="C21" s="372"/>
      <c r="D21" s="147" t="s">
        <v>158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9</v>
      </c>
      <c r="E22" s="261">
        <v>4</v>
      </c>
      <c r="F22" s="261">
        <v>9</v>
      </c>
      <c r="G22" s="261">
        <v>6</v>
      </c>
      <c r="H22" s="261">
        <v>53</v>
      </c>
      <c r="I22" s="261">
        <v>26</v>
      </c>
      <c r="J22" s="261">
        <v>57</v>
      </c>
      <c r="K22" s="261">
        <v>29</v>
      </c>
      <c r="L22" s="261">
        <v>5</v>
      </c>
      <c r="M22" s="261">
        <v>3</v>
      </c>
      <c r="N22" s="261">
        <v>2</v>
      </c>
      <c r="O22" s="261">
        <v>1</v>
      </c>
      <c r="P22" s="261">
        <v>4</v>
      </c>
      <c r="Q22" s="261">
        <v>3</v>
      </c>
      <c r="R22" s="261">
        <v>2</v>
      </c>
      <c r="S22" s="261">
        <v>1</v>
      </c>
      <c r="T22" s="261">
        <v>6</v>
      </c>
      <c r="U22" s="261">
        <v>3</v>
      </c>
      <c r="V22" s="261">
        <v>3</v>
      </c>
      <c r="W22" s="302">
        <v>1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3</v>
      </c>
      <c r="E23" s="261">
        <v>0</v>
      </c>
      <c r="F23" s="261">
        <v>6</v>
      </c>
      <c r="G23" s="261">
        <v>5</v>
      </c>
      <c r="H23" s="261">
        <v>14</v>
      </c>
      <c r="I23" s="261">
        <v>6</v>
      </c>
      <c r="J23" s="261">
        <v>18</v>
      </c>
      <c r="K23" s="261">
        <v>10</v>
      </c>
      <c r="L23" s="261">
        <v>2</v>
      </c>
      <c r="M23" s="261">
        <v>1</v>
      </c>
      <c r="N23" s="261">
        <v>2</v>
      </c>
      <c r="O23" s="261">
        <v>0</v>
      </c>
      <c r="P23" s="261">
        <v>5</v>
      </c>
      <c r="Q23" s="261">
        <v>4</v>
      </c>
      <c r="R23" s="261">
        <v>0</v>
      </c>
      <c r="S23" s="261">
        <v>0</v>
      </c>
      <c r="T23" s="261">
        <v>3</v>
      </c>
      <c r="U23" s="261">
        <v>1</v>
      </c>
      <c r="V23" s="261">
        <v>1</v>
      </c>
      <c r="W23" s="302">
        <v>1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14</v>
      </c>
      <c r="E24" s="261">
        <v>9</v>
      </c>
      <c r="F24" s="261">
        <v>3</v>
      </c>
      <c r="G24" s="261">
        <v>1</v>
      </c>
      <c r="H24" s="261">
        <v>19</v>
      </c>
      <c r="I24" s="261">
        <v>9</v>
      </c>
      <c r="J24" s="261">
        <v>21</v>
      </c>
      <c r="K24" s="261">
        <v>10</v>
      </c>
      <c r="L24" s="261">
        <v>1</v>
      </c>
      <c r="M24" s="261">
        <v>0</v>
      </c>
      <c r="N24" s="261">
        <v>4</v>
      </c>
      <c r="O24" s="261">
        <v>3</v>
      </c>
      <c r="P24" s="261">
        <v>1</v>
      </c>
      <c r="Q24" s="261">
        <v>0</v>
      </c>
      <c r="R24" s="261">
        <v>0</v>
      </c>
      <c r="S24" s="261">
        <v>0</v>
      </c>
      <c r="T24" s="261">
        <v>3</v>
      </c>
      <c r="U24" s="261">
        <v>1</v>
      </c>
      <c r="V24" s="261">
        <v>1</v>
      </c>
      <c r="W24" s="302">
        <v>0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5</v>
      </c>
      <c r="E25" s="261">
        <v>4</v>
      </c>
      <c r="F25" s="261">
        <v>4</v>
      </c>
      <c r="G25" s="261">
        <v>4</v>
      </c>
      <c r="H25" s="261">
        <v>11</v>
      </c>
      <c r="I25" s="261">
        <v>7</v>
      </c>
      <c r="J25" s="261">
        <v>12</v>
      </c>
      <c r="K25" s="261">
        <v>8</v>
      </c>
      <c r="L25" s="261">
        <v>3</v>
      </c>
      <c r="M25" s="261">
        <v>3</v>
      </c>
      <c r="N25" s="261">
        <v>1</v>
      </c>
      <c r="O25" s="261">
        <v>1</v>
      </c>
      <c r="P25" s="261">
        <v>3</v>
      </c>
      <c r="Q25" s="261">
        <v>3</v>
      </c>
      <c r="R25" s="261">
        <v>1</v>
      </c>
      <c r="S25" s="261">
        <v>1</v>
      </c>
      <c r="T25" s="261">
        <v>2</v>
      </c>
      <c r="U25" s="261">
        <v>1</v>
      </c>
      <c r="V25" s="261">
        <v>0</v>
      </c>
      <c r="W25" s="302">
        <v>0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7</v>
      </c>
      <c r="E26" s="261">
        <v>6</v>
      </c>
      <c r="F26" s="261">
        <v>4</v>
      </c>
      <c r="G26" s="261">
        <v>0</v>
      </c>
      <c r="H26" s="261">
        <v>18</v>
      </c>
      <c r="I26" s="261">
        <v>12</v>
      </c>
      <c r="J26" s="261">
        <v>19</v>
      </c>
      <c r="K26" s="261">
        <v>12</v>
      </c>
      <c r="L26" s="261">
        <v>3</v>
      </c>
      <c r="M26" s="261">
        <v>0</v>
      </c>
      <c r="N26" s="261">
        <v>0</v>
      </c>
      <c r="O26" s="261">
        <v>0</v>
      </c>
      <c r="P26" s="261">
        <v>4</v>
      </c>
      <c r="Q26" s="261">
        <v>0</v>
      </c>
      <c r="R26" s="261">
        <v>1</v>
      </c>
      <c r="S26" s="261">
        <v>0</v>
      </c>
      <c r="T26" s="261">
        <v>0</v>
      </c>
      <c r="U26" s="261">
        <v>0</v>
      </c>
      <c r="V26" s="261">
        <v>0</v>
      </c>
      <c r="W26" s="302">
        <v>0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3</v>
      </c>
      <c r="E27" s="261">
        <v>1</v>
      </c>
      <c r="F27" s="261">
        <v>2</v>
      </c>
      <c r="G27" s="261">
        <v>0</v>
      </c>
      <c r="H27" s="261">
        <v>12</v>
      </c>
      <c r="I27" s="261">
        <v>8</v>
      </c>
      <c r="J27" s="261">
        <v>14</v>
      </c>
      <c r="K27" s="261">
        <v>8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2</v>
      </c>
      <c r="U27" s="261">
        <v>1</v>
      </c>
      <c r="V27" s="261">
        <v>0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7</v>
      </c>
      <c r="E28" s="261">
        <v>7</v>
      </c>
      <c r="F28" s="261">
        <v>5</v>
      </c>
      <c r="G28" s="261">
        <v>3</v>
      </c>
      <c r="H28" s="261">
        <v>13</v>
      </c>
      <c r="I28" s="261">
        <v>9</v>
      </c>
      <c r="J28" s="261">
        <v>16</v>
      </c>
      <c r="K28" s="261">
        <v>11</v>
      </c>
      <c r="L28" s="261">
        <v>2</v>
      </c>
      <c r="M28" s="261">
        <v>1</v>
      </c>
      <c r="N28" s="261">
        <v>0</v>
      </c>
      <c r="O28" s="261">
        <v>0</v>
      </c>
      <c r="P28" s="261">
        <v>1</v>
      </c>
      <c r="Q28" s="261">
        <v>1</v>
      </c>
      <c r="R28" s="261">
        <v>0</v>
      </c>
      <c r="S28" s="261">
        <v>0</v>
      </c>
      <c r="T28" s="261">
        <v>3</v>
      </c>
      <c r="U28" s="261">
        <v>2</v>
      </c>
      <c r="V28" s="261">
        <v>0</v>
      </c>
      <c r="W28" s="302">
        <v>0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6</v>
      </c>
      <c r="E29" s="261">
        <v>4</v>
      </c>
      <c r="F29" s="261">
        <v>3</v>
      </c>
      <c r="G29" s="261">
        <v>2</v>
      </c>
      <c r="H29" s="261">
        <v>22</v>
      </c>
      <c r="I29" s="261">
        <v>14</v>
      </c>
      <c r="J29" s="261">
        <v>25</v>
      </c>
      <c r="K29" s="261">
        <v>16</v>
      </c>
      <c r="L29" s="261">
        <v>0</v>
      </c>
      <c r="M29" s="261">
        <v>0</v>
      </c>
      <c r="N29" s="261">
        <v>1</v>
      </c>
      <c r="O29" s="261">
        <v>0</v>
      </c>
      <c r="P29" s="261">
        <v>3</v>
      </c>
      <c r="Q29" s="261">
        <v>2</v>
      </c>
      <c r="R29" s="261">
        <v>3</v>
      </c>
      <c r="S29" s="261">
        <v>2</v>
      </c>
      <c r="T29" s="261">
        <v>0</v>
      </c>
      <c r="U29" s="261">
        <v>0</v>
      </c>
      <c r="V29" s="261">
        <v>1</v>
      </c>
      <c r="W29" s="302">
        <v>1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3</v>
      </c>
      <c r="E30" s="261">
        <v>2</v>
      </c>
      <c r="F30" s="261">
        <v>2</v>
      </c>
      <c r="G30" s="261">
        <v>2</v>
      </c>
      <c r="H30" s="261">
        <v>15</v>
      </c>
      <c r="I30" s="261">
        <v>5</v>
      </c>
      <c r="J30" s="261">
        <v>16</v>
      </c>
      <c r="K30" s="261">
        <v>7</v>
      </c>
      <c r="L30" s="261">
        <v>1</v>
      </c>
      <c r="M30" s="261">
        <v>0</v>
      </c>
      <c r="N30" s="261">
        <v>1</v>
      </c>
      <c r="O30" s="261">
        <v>1</v>
      </c>
      <c r="P30" s="261">
        <v>1</v>
      </c>
      <c r="Q30" s="261">
        <v>1</v>
      </c>
      <c r="R30" s="261">
        <v>0</v>
      </c>
      <c r="S30" s="261">
        <v>0</v>
      </c>
      <c r="T30" s="261">
        <v>1</v>
      </c>
      <c r="U30" s="261">
        <v>0</v>
      </c>
      <c r="V30" s="261">
        <v>1</v>
      </c>
      <c r="W30" s="302">
        <v>1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57</v>
      </c>
      <c r="E31" s="383">
        <f t="shared" si="1"/>
        <v>37</v>
      </c>
      <c r="F31" s="383">
        <f t="shared" si="1"/>
        <v>38</v>
      </c>
      <c r="G31" s="383">
        <f t="shared" si="1"/>
        <v>23</v>
      </c>
      <c r="H31" s="383">
        <f t="shared" si="1"/>
        <v>177</v>
      </c>
      <c r="I31" s="383">
        <f t="shared" si="1"/>
        <v>96</v>
      </c>
      <c r="J31" s="383">
        <f t="shared" si="1"/>
        <v>198</v>
      </c>
      <c r="K31" s="383">
        <f t="shared" si="1"/>
        <v>111</v>
      </c>
      <c r="L31" s="383">
        <f t="shared" si="1"/>
        <v>17</v>
      </c>
      <c r="M31" s="383">
        <f t="shared" si="1"/>
        <v>8</v>
      </c>
      <c r="N31" s="383">
        <f t="shared" si="1"/>
        <v>11</v>
      </c>
      <c r="O31" s="383">
        <f t="shared" si="1"/>
        <v>6</v>
      </c>
      <c r="P31" s="383">
        <f t="shared" si="1"/>
        <v>22</v>
      </c>
      <c r="Q31" s="383">
        <f t="shared" si="1"/>
        <v>14</v>
      </c>
      <c r="R31" s="383">
        <f t="shared" si="1"/>
        <v>7</v>
      </c>
      <c r="S31" s="383">
        <f t="shared" si="1"/>
        <v>4</v>
      </c>
      <c r="T31" s="383">
        <f t="shared" si="1"/>
        <v>20</v>
      </c>
      <c r="U31" s="383">
        <f t="shared" si="1"/>
        <v>9</v>
      </c>
      <c r="V31" s="383">
        <f t="shared" si="1"/>
        <v>7</v>
      </c>
      <c r="W31" s="384">
        <f t="shared" si="1"/>
        <v>4</v>
      </c>
    </row>
    <row r="33" spans="6:11" ht="12.75">
      <c r="F33" s="310">
        <f>F31+H31</f>
        <v>215</v>
      </c>
      <c r="G33" s="310">
        <f>G31+I31</f>
        <v>119</v>
      </c>
      <c r="J33" s="310">
        <f>J31+L31</f>
        <v>215</v>
      </c>
      <c r="K33" s="310">
        <f>K31+M31</f>
        <v>119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D22" sqref="D22:U30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159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(5)'!H3</f>
        <v>od 01maja 2023 roku</v>
      </c>
      <c r="F3" s="389"/>
      <c r="G3" s="389"/>
      <c r="H3" s="389"/>
      <c r="I3" s="389"/>
      <c r="J3" s="389"/>
      <c r="K3" s="389"/>
      <c r="L3" s="315" t="str">
        <f>'ogolne (5)'!T3</f>
        <v>do 31 maja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160</v>
      </c>
      <c r="B5" s="92" t="s">
        <v>5</v>
      </c>
      <c r="C5" s="392" t="s">
        <v>161</v>
      </c>
      <c r="D5" s="393" t="s">
        <v>162</v>
      </c>
      <c r="E5" s="394" t="s">
        <v>163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164</v>
      </c>
      <c r="F6" s="96"/>
      <c r="G6" s="96" t="s">
        <v>165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166</v>
      </c>
      <c r="S6" s="402" t="s">
        <v>167</v>
      </c>
    </row>
    <row r="7" spans="1:19" ht="63" customHeight="1">
      <c r="A7" s="94"/>
      <c r="B7" s="397"/>
      <c r="C7" s="398"/>
      <c r="D7" s="399"/>
      <c r="E7" s="403" t="s">
        <v>168</v>
      </c>
      <c r="F7" s="404" t="s">
        <v>169</v>
      </c>
      <c r="G7" s="405"/>
      <c r="H7" s="406" t="s">
        <v>170</v>
      </c>
      <c r="I7" s="406" t="s">
        <v>99</v>
      </c>
      <c r="J7" s="406" t="s">
        <v>102</v>
      </c>
      <c r="K7" s="406" t="s">
        <v>171</v>
      </c>
      <c r="L7" s="406" t="s">
        <v>172</v>
      </c>
      <c r="M7" s="406" t="s">
        <v>173</v>
      </c>
      <c r="N7" s="406" t="s">
        <v>174</v>
      </c>
      <c r="O7" s="406" t="s">
        <v>175</v>
      </c>
      <c r="P7" s="406" t="s">
        <v>176</v>
      </c>
      <c r="Q7" s="406" t="s">
        <v>177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26</v>
      </c>
      <c r="E8" s="411">
        <v>5</v>
      </c>
      <c r="F8" s="412">
        <v>14</v>
      </c>
      <c r="G8" s="413">
        <v>5</v>
      </c>
      <c r="H8" s="413">
        <v>1</v>
      </c>
      <c r="I8" s="413">
        <v>1</v>
      </c>
      <c r="J8" s="413">
        <v>1</v>
      </c>
      <c r="K8" s="413">
        <v>0</v>
      </c>
      <c r="L8" s="413">
        <v>0</v>
      </c>
      <c r="M8" s="413">
        <v>0</v>
      </c>
      <c r="N8" s="413">
        <v>2</v>
      </c>
      <c r="O8" s="413">
        <v>0</v>
      </c>
      <c r="P8" s="413">
        <v>0</v>
      </c>
      <c r="Q8" s="413">
        <v>0</v>
      </c>
      <c r="R8" s="413">
        <v>1</v>
      </c>
      <c r="S8" s="413">
        <v>1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0</v>
      </c>
      <c r="E9" s="411">
        <v>0</v>
      </c>
      <c r="F9" s="412">
        <v>0</v>
      </c>
      <c r="G9" s="413">
        <v>0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10</v>
      </c>
      <c r="E10" s="411">
        <v>3</v>
      </c>
      <c r="F10" s="412">
        <v>6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3">
        <v>1</v>
      </c>
    </row>
    <row r="11" spans="1:21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0</v>
      </c>
      <c r="E11" s="411">
        <v>0</v>
      </c>
      <c r="F11" s="412">
        <v>0</v>
      </c>
      <c r="G11" s="413">
        <v>0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  <c r="U11" s="310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4</v>
      </c>
      <c r="E12" s="411">
        <v>2</v>
      </c>
      <c r="F12" s="412">
        <v>1</v>
      </c>
      <c r="G12" s="413">
        <v>1</v>
      </c>
      <c r="H12" s="413">
        <v>0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1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4</v>
      </c>
      <c r="E13" s="411">
        <v>4</v>
      </c>
      <c r="F13" s="412">
        <v>0</v>
      </c>
      <c r="G13" s="413">
        <v>0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27</v>
      </c>
      <c r="E14" s="411">
        <v>8</v>
      </c>
      <c r="F14" s="412">
        <v>7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3"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12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7</v>
      </c>
      <c r="E15" s="411">
        <v>3</v>
      </c>
      <c r="F15" s="412">
        <v>4</v>
      </c>
      <c r="G15" s="413">
        <v>0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4</v>
      </c>
      <c r="E16" s="411">
        <v>1</v>
      </c>
      <c r="F16" s="412">
        <v>3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178</v>
      </c>
      <c r="C17" s="417" t="s">
        <v>179</v>
      </c>
      <c r="D17" s="418">
        <f t="shared" si="0"/>
        <v>1</v>
      </c>
      <c r="E17" s="419">
        <v>0</v>
      </c>
      <c r="F17" s="419">
        <v>1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20" t="s">
        <v>146</v>
      </c>
      <c r="B18" s="178"/>
      <c r="C18" s="178"/>
      <c r="D18" s="212">
        <f aca="true" t="shared" si="1" ref="D18:S18">D8+D9+D10+D11+D12+D13+D14+D15+D16+D17</f>
        <v>83</v>
      </c>
      <c r="E18" s="212">
        <f t="shared" si="1"/>
        <v>26</v>
      </c>
      <c r="F18" s="212">
        <f t="shared" si="1"/>
        <v>36</v>
      </c>
      <c r="G18" s="212">
        <f t="shared" si="1"/>
        <v>6</v>
      </c>
      <c r="H18" s="212">
        <f t="shared" si="1"/>
        <v>1</v>
      </c>
      <c r="I18" s="212">
        <f t="shared" si="1"/>
        <v>1</v>
      </c>
      <c r="J18" s="212">
        <f t="shared" si="1"/>
        <v>1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3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13</v>
      </c>
      <c r="S18" s="212">
        <f t="shared" si="1"/>
        <v>2</v>
      </c>
    </row>
    <row r="19" ht="18.75" customHeight="1">
      <c r="E19" s="386">
        <f>E18+F18</f>
        <v>62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2023-07-04T09:48:50Z</dcterms:created>
  <dcterms:modified xsi:type="dcterms:W3CDTF">2023-07-04T09:50:23Z</dcterms:modified>
  <cp:category/>
  <cp:version/>
  <cp:contentType/>
  <cp:contentStatus/>
</cp:coreProperties>
</file>