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ferty" sheetId="1" r:id="rId1"/>
    <sheet name="AktywneF" sheetId="2" r:id="rId2"/>
  </sheets>
  <definedNames>
    <definedName name="_xlnm.Print_Area" localSheetId="1">'AktywneF'!$A$1:$P$25</definedName>
  </definedNames>
  <calcPr fullCalcOnLoad="1"/>
</workbook>
</file>

<file path=xl/sharedStrings.xml><?xml version="1.0" encoding="utf-8"?>
<sst xmlns="http://schemas.openxmlformats.org/spreadsheetml/2006/main" count="89" uniqueCount="53">
  <si>
    <t xml:space="preserve">                              OFERTY PRACY W  2001 ROKU  W POWIECIE  TURECKIM</t>
  </si>
  <si>
    <t>Wyszczególnienie</t>
  </si>
  <si>
    <t>12.2000</t>
  </si>
  <si>
    <t>01.2001</t>
  </si>
  <si>
    <t>02.2001</t>
  </si>
  <si>
    <t>03.2001</t>
  </si>
  <si>
    <t>04.2001</t>
  </si>
  <si>
    <t>05.2001</t>
  </si>
  <si>
    <t>06.2001</t>
  </si>
  <si>
    <t>07.2001</t>
  </si>
  <si>
    <t>08.2001</t>
  </si>
  <si>
    <t>09.2001</t>
  </si>
  <si>
    <t>10.2001</t>
  </si>
  <si>
    <t>11.2001</t>
  </si>
  <si>
    <t>12.2001</t>
  </si>
  <si>
    <t>Ogółem</t>
  </si>
  <si>
    <t xml:space="preserve"> 1.</t>
  </si>
  <si>
    <t>OGÓŁEM</t>
  </si>
  <si>
    <t>+/-</t>
  </si>
  <si>
    <t>2.</t>
  </si>
  <si>
    <t>w tym kobiet</t>
  </si>
  <si>
    <t>3.</t>
  </si>
  <si>
    <t>w tym stanowiska nierobotnicze</t>
  </si>
  <si>
    <t>% do ogółu ofert</t>
  </si>
  <si>
    <t>4.</t>
  </si>
  <si>
    <t>Niesubsydiowana</t>
  </si>
  <si>
    <t>5.</t>
  </si>
  <si>
    <t>Prace interwencyj.</t>
  </si>
  <si>
    <t>6.</t>
  </si>
  <si>
    <t>Roboty publiczne</t>
  </si>
  <si>
    <t>7.</t>
  </si>
  <si>
    <t>Absolwenci (ref.)</t>
  </si>
  <si>
    <t>8.</t>
  </si>
  <si>
    <t>Staż dla absolwen.</t>
  </si>
  <si>
    <t>9.</t>
  </si>
  <si>
    <t>Niepełnosprawni</t>
  </si>
  <si>
    <t xml:space="preserve">   AKTYWNE FORMY W  POWIECIE TURECKIM W 2001 ROKU</t>
  </si>
  <si>
    <t>Podjęcie pracy OGÓŁEM</t>
  </si>
  <si>
    <t xml:space="preserve">W tym </t>
  </si>
  <si>
    <t>ze skier.PUP niesub.</t>
  </si>
  <si>
    <t>prace interwencyjne</t>
  </si>
  <si>
    <t>Przyuczenie i przekwalifikowanie</t>
  </si>
  <si>
    <t xml:space="preserve"> 3. </t>
  </si>
  <si>
    <t>Liczba udzielonych pożyczek</t>
  </si>
  <si>
    <t>Absolwenci skierowani do pracy (refundacja)</t>
  </si>
  <si>
    <t xml:space="preserve"> +/-</t>
  </si>
  <si>
    <t xml:space="preserve"> 5.</t>
  </si>
  <si>
    <t>Skierowanie na staż</t>
  </si>
  <si>
    <t>Wydane skierowania do pracy ogółem</t>
  </si>
  <si>
    <t xml:space="preserve">do interwencyjnej </t>
  </si>
  <si>
    <t>w tym dla kobiet</t>
  </si>
  <si>
    <t>do publicznej</t>
  </si>
  <si>
    <t>do niesubsydiowanej + absolwenci refundacja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</si>
</sst>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  <numFmt numFmtId="166" formatCode="0.0"/>
    <numFmt numFmtId="167" formatCode="d/mm"/>
    <numFmt numFmtId="168" formatCode="mmmm\ yy"/>
    <numFmt numFmtId="169" formatCode="mmmmm\.yy"/>
    <numFmt numFmtId="170" formatCode="0.000000"/>
    <numFmt numFmtId="171" formatCode="0.00000"/>
  </numFmts>
  <fonts count="15">
    <font>
      <sz val="10"/>
      <name val="Arial CE"/>
      <family val="0"/>
    </font>
    <font>
      <b/>
      <sz val="14"/>
      <name val="Arial CE"/>
      <family val="2"/>
    </font>
    <font>
      <b/>
      <sz val="10"/>
      <color indexed="21"/>
      <name val="Arial CE"/>
      <family val="2"/>
    </font>
    <font>
      <sz val="12"/>
      <name val="Arial CE"/>
      <family val="2"/>
    </font>
    <font>
      <b/>
      <sz val="12"/>
      <color indexed="21"/>
      <name val="Arial CE"/>
      <family val="2"/>
    </font>
    <font>
      <b/>
      <sz val="12"/>
      <color indexed="12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b/>
      <sz val="9"/>
      <color indexed="21"/>
      <name val="Arial CE"/>
      <family val="2"/>
    </font>
    <font>
      <sz val="12"/>
      <color indexed="8"/>
      <name val="Arial CE"/>
      <family val="2"/>
    </font>
    <font>
      <b/>
      <sz val="12"/>
      <color indexed="57"/>
      <name val="Arial CE"/>
      <family val="2"/>
    </font>
    <font>
      <b/>
      <sz val="9"/>
      <color indexed="57"/>
      <name val="Arial CE"/>
      <family val="2"/>
    </font>
    <font>
      <b/>
      <sz val="12"/>
      <name val="Arial CE"/>
      <family val="2"/>
    </font>
    <font>
      <sz val="12"/>
      <color indexed="12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8" fillId="0" borderId="14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/>
    </xf>
    <xf numFmtId="0" fontId="11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1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3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/>
    </xf>
    <xf numFmtId="0" fontId="6" fillId="0" borderId="26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1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0"/>
  <sheetViews>
    <sheetView tabSelected="1" zoomScale="75" zoomScaleNormal="75" workbookViewId="0" topLeftCell="C1">
      <selection activeCell="J15" sqref="J15"/>
    </sheetView>
  </sheetViews>
  <sheetFormatPr defaultColWidth="9.00390625" defaultRowHeight="12.75"/>
  <cols>
    <col min="1" max="1" width="3.125" style="4" bestFit="1" customWidth="1"/>
    <col min="2" max="2" width="19.875" style="4" bestFit="1" customWidth="1"/>
    <col min="3" max="3" width="9.875" style="0" customWidth="1"/>
    <col min="4" max="4" width="9.75390625" style="0" customWidth="1"/>
    <col min="5" max="7" width="9.875" style="0" customWidth="1"/>
    <col min="8" max="12" width="9.875" style="0" bestFit="1" customWidth="1"/>
    <col min="13" max="15" width="9.875" style="0" customWidth="1"/>
    <col min="16" max="16" width="9.125" style="5" bestFit="1" customWidth="1"/>
  </cols>
  <sheetData>
    <row r="2" spans="1:16" s="3" customFormat="1" ht="1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3.5" thickBot="1"/>
    <row r="4" spans="1:16" ht="21.75" customHeight="1">
      <c r="A4" s="6"/>
      <c r="B4" s="7" t="s">
        <v>1</v>
      </c>
      <c r="C4" s="8" t="s">
        <v>2</v>
      </c>
      <c r="D4" s="7" t="s">
        <v>3</v>
      </c>
      <c r="E4" s="8" t="s">
        <v>4</v>
      </c>
      <c r="F4" s="7" t="s">
        <v>5</v>
      </c>
      <c r="G4" s="8" t="s">
        <v>6</v>
      </c>
      <c r="H4" s="7" t="s">
        <v>7</v>
      </c>
      <c r="I4" s="8" t="s">
        <v>8</v>
      </c>
      <c r="J4" s="7" t="s">
        <v>9</v>
      </c>
      <c r="K4" s="8" t="s">
        <v>10</v>
      </c>
      <c r="L4" s="7" t="s">
        <v>11</v>
      </c>
      <c r="M4" s="8" t="s">
        <v>12</v>
      </c>
      <c r="N4" s="9" t="s">
        <v>13</v>
      </c>
      <c r="O4" s="9" t="s">
        <v>14</v>
      </c>
      <c r="P4" s="10" t="s">
        <v>15</v>
      </c>
    </row>
    <row r="5" spans="1:16" ht="15.75">
      <c r="A5" s="11"/>
      <c r="B5" s="12"/>
      <c r="C5" s="13"/>
      <c r="D5" s="12"/>
      <c r="E5" s="14"/>
      <c r="F5" s="12"/>
      <c r="G5" s="14"/>
      <c r="H5" s="12"/>
      <c r="I5" s="14"/>
      <c r="J5" s="12"/>
      <c r="K5" s="14"/>
      <c r="L5" s="12"/>
      <c r="M5" s="13"/>
      <c r="N5" s="15"/>
      <c r="O5" s="15"/>
      <c r="P5" s="16"/>
    </row>
    <row r="6" spans="1:16" s="18" customFormat="1" ht="15.75">
      <c r="A6" s="11" t="s">
        <v>16</v>
      </c>
      <c r="B6" s="12" t="s">
        <v>17</v>
      </c>
      <c r="C6" s="17">
        <f>C14+C17+C20+C23+C26+C29</f>
        <v>75</v>
      </c>
      <c r="D6" s="17">
        <f>D14+D17+D20+D23+D26+D29</f>
        <v>121</v>
      </c>
      <c r="E6" s="17">
        <f>E14+E17+E20+E23+E26+E29</f>
        <v>264</v>
      </c>
      <c r="F6" s="17">
        <v>119</v>
      </c>
      <c r="G6" s="17">
        <v>161</v>
      </c>
      <c r="H6" s="17">
        <f aca="true" t="shared" si="0" ref="H6:O6">H14+H17+H20+H23+H26+H29</f>
        <v>218</v>
      </c>
      <c r="I6" s="17">
        <f t="shared" si="0"/>
        <v>154</v>
      </c>
      <c r="J6" s="17">
        <f t="shared" si="0"/>
        <v>276</v>
      </c>
      <c r="K6" s="17">
        <f t="shared" si="0"/>
        <v>202</v>
      </c>
      <c r="L6" s="17">
        <f t="shared" si="0"/>
        <v>193</v>
      </c>
      <c r="M6" s="17">
        <f t="shared" si="0"/>
        <v>303</v>
      </c>
      <c r="N6" s="17">
        <f t="shared" si="0"/>
        <v>339</v>
      </c>
      <c r="O6" s="17">
        <f t="shared" si="0"/>
        <v>192</v>
      </c>
      <c r="P6" s="16">
        <f>D6+E6+F6+G6+H6+I6+J6+K6+L6+M6+N6+O6</f>
        <v>2542</v>
      </c>
    </row>
    <row r="7" spans="1:16" s="23" customFormat="1" ht="12">
      <c r="A7" s="19"/>
      <c r="B7" s="20" t="s">
        <v>18</v>
      </c>
      <c r="C7" s="21"/>
      <c r="D7" s="21">
        <f aca="true" t="shared" si="1" ref="D7:O7">D6-C6</f>
        <v>46</v>
      </c>
      <c r="E7" s="21">
        <f t="shared" si="1"/>
        <v>143</v>
      </c>
      <c r="F7" s="21">
        <f t="shared" si="1"/>
        <v>-145</v>
      </c>
      <c r="G7" s="21">
        <f t="shared" si="1"/>
        <v>42</v>
      </c>
      <c r="H7" s="21">
        <f t="shared" si="1"/>
        <v>57</v>
      </c>
      <c r="I7" s="21">
        <f t="shared" si="1"/>
        <v>-64</v>
      </c>
      <c r="J7" s="21">
        <f t="shared" si="1"/>
        <v>122</v>
      </c>
      <c r="K7" s="21">
        <f t="shared" si="1"/>
        <v>-74</v>
      </c>
      <c r="L7" s="21">
        <f t="shared" si="1"/>
        <v>-9</v>
      </c>
      <c r="M7" s="21">
        <f t="shared" si="1"/>
        <v>110</v>
      </c>
      <c r="N7" s="21">
        <f t="shared" si="1"/>
        <v>36</v>
      </c>
      <c r="O7" s="21">
        <f t="shared" si="1"/>
        <v>-147</v>
      </c>
      <c r="P7" s="22"/>
    </row>
    <row r="8" spans="1:16" s="23" customFormat="1" ht="12">
      <c r="A8" s="24"/>
      <c r="B8" s="25"/>
      <c r="C8" s="26"/>
      <c r="D8" s="27"/>
      <c r="E8" s="26"/>
      <c r="F8" s="27"/>
      <c r="G8" s="26"/>
      <c r="H8" s="27"/>
      <c r="I8" s="26"/>
      <c r="J8" s="27"/>
      <c r="K8" s="26"/>
      <c r="L8" s="27"/>
      <c r="M8" s="26"/>
      <c r="N8" s="28"/>
      <c r="O8" s="28"/>
      <c r="P8" s="29"/>
    </row>
    <row r="9" spans="1:16" ht="15.75">
      <c r="A9" s="11" t="s">
        <v>19</v>
      </c>
      <c r="B9" s="12" t="s">
        <v>20</v>
      </c>
      <c r="C9" s="14">
        <v>36</v>
      </c>
      <c r="D9" s="12">
        <v>47</v>
      </c>
      <c r="E9" s="14">
        <v>202</v>
      </c>
      <c r="F9" s="12">
        <v>50</v>
      </c>
      <c r="G9" s="14">
        <v>59</v>
      </c>
      <c r="H9" s="12">
        <v>76</v>
      </c>
      <c r="I9" s="14">
        <v>40</v>
      </c>
      <c r="J9" s="12">
        <v>96</v>
      </c>
      <c r="K9" s="14">
        <v>68</v>
      </c>
      <c r="L9" s="12">
        <v>47</v>
      </c>
      <c r="M9" s="14">
        <v>121</v>
      </c>
      <c r="N9" s="15">
        <v>204</v>
      </c>
      <c r="O9" s="15">
        <v>102</v>
      </c>
      <c r="P9" s="16">
        <f>D9+E9+F9+G9+H9+I9+J9+K9+L9+M9+N9+O9</f>
        <v>1112</v>
      </c>
    </row>
    <row r="10" spans="1:16" s="23" customFormat="1" ht="12.75" customHeight="1">
      <c r="A10" s="19"/>
      <c r="B10" s="20" t="s">
        <v>18</v>
      </c>
      <c r="C10" s="21"/>
      <c r="D10" s="21">
        <f aca="true" t="shared" si="2" ref="D10:O10">D9-C9</f>
        <v>11</v>
      </c>
      <c r="E10" s="21">
        <f t="shared" si="2"/>
        <v>155</v>
      </c>
      <c r="F10" s="21">
        <f t="shared" si="2"/>
        <v>-152</v>
      </c>
      <c r="G10" s="21">
        <f t="shared" si="2"/>
        <v>9</v>
      </c>
      <c r="H10" s="21">
        <f t="shared" si="2"/>
        <v>17</v>
      </c>
      <c r="I10" s="21">
        <f t="shared" si="2"/>
        <v>-36</v>
      </c>
      <c r="J10" s="21">
        <f t="shared" si="2"/>
        <v>56</v>
      </c>
      <c r="K10" s="21">
        <f t="shared" si="2"/>
        <v>-28</v>
      </c>
      <c r="L10" s="21">
        <f t="shared" si="2"/>
        <v>-21</v>
      </c>
      <c r="M10" s="21">
        <f t="shared" si="2"/>
        <v>74</v>
      </c>
      <c r="N10" s="21">
        <f t="shared" si="2"/>
        <v>83</v>
      </c>
      <c r="O10" s="21">
        <f t="shared" si="2"/>
        <v>-102</v>
      </c>
      <c r="P10" s="22"/>
    </row>
    <row r="11" spans="1:16" s="23" customFormat="1" ht="30" customHeight="1">
      <c r="A11" s="24" t="s">
        <v>21</v>
      </c>
      <c r="B11" s="30" t="s">
        <v>22</v>
      </c>
      <c r="C11" s="31">
        <v>8</v>
      </c>
      <c r="D11" s="32">
        <v>8</v>
      </c>
      <c r="E11" s="31">
        <v>6</v>
      </c>
      <c r="F11" s="32">
        <v>15</v>
      </c>
      <c r="G11" s="31">
        <v>20</v>
      </c>
      <c r="H11" s="31">
        <v>36</v>
      </c>
      <c r="I11" s="31">
        <v>26</v>
      </c>
      <c r="J11" s="31">
        <v>22</v>
      </c>
      <c r="K11" s="31">
        <v>20</v>
      </c>
      <c r="L11" s="33">
        <v>27</v>
      </c>
      <c r="M11" s="31">
        <v>9</v>
      </c>
      <c r="N11" s="34">
        <v>12</v>
      </c>
      <c r="O11" s="34">
        <v>8</v>
      </c>
      <c r="P11" s="16">
        <f>D11+E11+F11+G11+H11+I11+J11+K11+L11+M11+N11+O11</f>
        <v>209</v>
      </c>
    </row>
    <row r="12" spans="1:16" s="23" customFormat="1" ht="21.75" customHeight="1">
      <c r="A12" s="24"/>
      <c r="B12" s="25" t="s">
        <v>23</v>
      </c>
      <c r="C12" s="35">
        <f aca="true" t="shared" si="3" ref="C12:P12">C11/C6%</f>
        <v>10.666666666666666</v>
      </c>
      <c r="D12" s="35">
        <f t="shared" si="3"/>
        <v>6.6115702479338845</v>
      </c>
      <c r="E12" s="35">
        <f t="shared" si="3"/>
        <v>2.2727272727272725</v>
      </c>
      <c r="F12" s="35">
        <f t="shared" si="3"/>
        <v>12.605042016806724</v>
      </c>
      <c r="G12" s="35">
        <f t="shared" si="3"/>
        <v>12.422360248447204</v>
      </c>
      <c r="H12" s="35">
        <f t="shared" si="3"/>
        <v>16.513761467889907</v>
      </c>
      <c r="I12" s="35">
        <f t="shared" si="3"/>
        <v>16.883116883116884</v>
      </c>
      <c r="J12" s="35">
        <f t="shared" si="3"/>
        <v>7.971014492753624</v>
      </c>
      <c r="K12" s="35">
        <f t="shared" si="3"/>
        <v>9.900990099009901</v>
      </c>
      <c r="L12" s="35">
        <f t="shared" si="3"/>
        <v>13.989637305699482</v>
      </c>
      <c r="M12" s="35">
        <f t="shared" si="3"/>
        <v>2.9702970297029703</v>
      </c>
      <c r="N12" s="35">
        <f t="shared" si="3"/>
        <v>3.5398230088495573</v>
      </c>
      <c r="O12" s="35">
        <f t="shared" si="3"/>
        <v>4.166666666666667</v>
      </c>
      <c r="P12" s="36">
        <f t="shared" si="3"/>
        <v>8.221872541306057</v>
      </c>
    </row>
    <row r="13" spans="1:16" ht="15.75">
      <c r="A13" s="37"/>
      <c r="B13" s="38"/>
      <c r="C13" s="14"/>
      <c r="D13" s="15"/>
      <c r="E13" s="14"/>
      <c r="F13" s="12"/>
      <c r="G13" s="14"/>
      <c r="H13" s="39"/>
      <c r="I13" s="14"/>
      <c r="J13" s="12"/>
      <c r="K13" s="14"/>
      <c r="L13" s="12"/>
      <c r="M13" s="14"/>
      <c r="N13" s="15"/>
      <c r="O13" s="15"/>
      <c r="P13" s="16"/>
    </row>
    <row r="14" spans="1:16" ht="15.75">
      <c r="A14" s="11" t="s">
        <v>24</v>
      </c>
      <c r="B14" s="12" t="s">
        <v>25</v>
      </c>
      <c r="C14" s="14">
        <v>48</v>
      </c>
      <c r="D14" s="15">
        <v>95</v>
      </c>
      <c r="E14" s="14">
        <v>258</v>
      </c>
      <c r="F14" s="12">
        <v>106</v>
      </c>
      <c r="G14" s="14">
        <v>150</v>
      </c>
      <c r="H14" s="39">
        <v>100</v>
      </c>
      <c r="I14" s="14">
        <v>86</v>
      </c>
      <c r="J14" s="12">
        <v>144</v>
      </c>
      <c r="K14" s="14">
        <v>128</v>
      </c>
      <c r="L14" s="12">
        <v>149</v>
      </c>
      <c r="M14" s="14">
        <v>281</v>
      </c>
      <c r="N14" s="15">
        <v>312</v>
      </c>
      <c r="O14" s="15">
        <v>178</v>
      </c>
      <c r="P14" s="16">
        <f>D14+E14+F14+G14+H14+I14+J14+K14+L14+M14+N14+O14</f>
        <v>1987</v>
      </c>
    </row>
    <row r="15" spans="1:16" s="23" customFormat="1" ht="12">
      <c r="A15" s="19"/>
      <c r="B15" s="20" t="s">
        <v>18</v>
      </c>
      <c r="C15" s="21"/>
      <c r="D15" s="21">
        <f aca="true" t="shared" si="4" ref="D15:O15">D14-C14</f>
        <v>47</v>
      </c>
      <c r="E15" s="21">
        <f t="shared" si="4"/>
        <v>163</v>
      </c>
      <c r="F15" s="21">
        <f t="shared" si="4"/>
        <v>-152</v>
      </c>
      <c r="G15" s="21">
        <f t="shared" si="4"/>
        <v>44</v>
      </c>
      <c r="H15" s="21">
        <f t="shared" si="4"/>
        <v>-50</v>
      </c>
      <c r="I15" s="21">
        <f t="shared" si="4"/>
        <v>-14</v>
      </c>
      <c r="J15" s="21">
        <f t="shared" si="4"/>
        <v>58</v>
      </c>
      <c r="K15" s="21">
        <f t="shared" si="4"/>
        <v>-16</v>
      </c>
      <c r="L15" s="21">
        <f t="shared" si="4"/>
        <v>21</v>
      </c>
      <c r="M15" s="21">
        <f t="shared" si="4"/>
        <v>132</v>
      </c>
      <c r="N15" s="21">
        <f t="shared" si="4"/>
        <v>31</v>
      </c>
      <c r="O15" s="21">
        <f t="shared" si="4"/>
        <v>-134</v>
      </c>
      <c r="P15" s="22"/>
    </row>
    <row r="16" spans="1:16" ht="15.75">
      <c r="A16" s="11"/>
      <c r="B16" s="12"/>
      <c r="C16" s="14"/>
      <c r="D16" s="12"/>
      <c r="E16" s="14"/>
      <c r="F16" s="12"/>
      <c r="G16" s="14"/>
      <c r="H16" s="12"/>
      <c r="I16" s="14"/>
      <c r="J16" s="12"/>
      <c r="K16" s="14"/>
      <c r="L16" s="12"/>
      <c r="M16" s="14"/>
      <c r="N16" s="15"/>
      <c r="O16" s="15"/>
      <c r="P16" s="16"/>
    </row>
    <row r="17" spans="1:16" ht="15.75">
      <c r="A17" s="11" t="s">
        <v>26</v>
      </c>
      <c r="B17" s="12" t="s">
        <v>27</v>
      </c>
      <c r="C17" s="14">
        <v>12</v>
      </c>
      <c r="D17" s="12">
        <v>20</v>
      </c>
      <c r="E17" s="14">
        <v>0</v>
      </c>
      <c r="F17" s="12">
        <v>5</v>
      </c>
      <c r="G17" s="14">
        <v>3</v>
      </c>
      <c r="H17" s="12">
        <v>99</v>
      </c>
      <c r="I17" s="14">
        <v>60</v>
      </c>
      <c r="J17" s="12">
        <v>64</v>
      </c>
      <c r="K17" s="14">
        <v>35</v>
      </c>
      <c r="L17" s="12">
        <v>25</v>
      </c>
      <c r="M17" s="14">
        <v>11</v>
      </c>
      <c r="N17" s="15">
        <v>14</v>
      </c>
      <c r="O17" s="15">
        <v>5</v>
      </c>
      <c r="P17" s="16">
        <f>D17+E17+F17+G17+H17+I17+J17+K17+L17+M17+N17+O17</f>
        <v>341</v>
      </c>
    </row>
    <row r="18" spans="1:16" s="23" customFormat="1" ht="12">
      <c r="A18" s="19"/>
      <c r="B18" s="20" t="s">
        <v>18</v>
      </c>
      <c r="C18" s="21"/>
      <c r="D18" s="21">
        <f aca="true" t="shared" si="5" ref="D18:O18">D17-C17</f>
        <v>8</v>
      </c>
      <c r="E18" s="21">
        <f t="shared" si="5"/>
        <v>-20</v>
      </c>
      <c r="F18" s="21">
        <f t="shared" si="5"/>
        <v>5</v>
      </c>
      <c r="G18" s="21">
        <f t="shared" si="5"/>
        <v>-2</v>
      </c>
      <c r="H18" s="21">
        <f t="shared" si="5"/>
        <v>96</v>
      </c>
      <c r="I18" s="21">
        <f t="shared" si="5"/>
        <v>-39</v>
      </c>
      <c r="J18" s="21">
        <f t="shared" si="5"/>
        <v>4</v>
      </c>
      <c r="K18" s="21">
        <f t="shared" si="5"/>
        <v>-29</v>
      </c>
      <c r="L18" s="21">
        <f t="shared" si="5"/>
        <v>-10</v>
      </c>
      <c r="M18" s="21">
        <f t="shared" si="5"/>
        <v>-14</v>
      </c>
      <c r="N18" s="21">
        <f t="shared" si="5"/>
        <v>3</v>
      </c>
      <c r="O18" s="21">
        <f t="shared" si="5"/>
        <v>-9</v>
      </c>
      <c r="P18" s="22"/>
    </row>
    <row r="19" spans="1:16" ht="15.75">
      <c r="A19" s="11"/>
      <c r="B19" s="12"/>
      <c r="C19" s="14"/>
      <c r="D19" s="12"/>
      <c r="E19" s="14"/>
      <c r="F19" s="12"/>
      <c r="G19" s="14"/>
      <c r="H19" s="12"/>
      <c r="I19" s="14"/>
      <c r="J19" s="12"/>
      <c r="K19" s="14"/>
      <c r="L19" s="12"/>
      <c r="M19" s="14"/>
      <c r="N19" s="15"/>
      <c r="O19" s="15"/>
      <c r="P19" s="16"/>
    </row>
    <row r="20" spans="1:16" ht="15.75">
      <c r="A20" s="11" t="s">
        <v>28</v>
      </c>
      <c r="B20" s="12" t="s">
        <v>29</v>
      </c>
      <c r="C20" s="14">
        <v>1</v>
      </c>
      <c r="D20" s="12">
        <v>4</v>
      </c>
      <c r="E20" s="14">
        <v>1</v>
      </c>
      <c r="F20" s="12">
        <v>0</v>
      </c>
      <c r="G20" s="14">
        <v>5</v>
      </c>
      <c r="H20" s="12">
        <v>2</v>
      </c>
      <c r="I20" s="14">
        <v>2</v>
      </c>
      <c r="J20" s="12">
        <v>1</v>
      </c>
      <c r="K20" s="14">
        <v>1</v>
      </c>
      <c r="L20" s="12">
        <v>2</v>
      </c>
      <c r="M20" s="14">
        <v>4</v>
      </c>
      <c r="N20" s="15">
        <v>4</v>
      </c>
      <c r="O20" s="15">
        <v>1</v>
      </c>
      <c r="P20" s="16">
        <f>D20+E20+F20+G20+H20+I20+J20+K20+L20+M20+N20+O20</f>
        <v>27</v>
      </c>
    </row>
    <row r="21" spans="1:16" s="23" customFormat="1" ht="12">
      <c r="A21" s="19"/>
      <c r="B21" s="20" t="s">
        <v>18</v>
      </c>
      <c r="C21" s="21"/>
      <c r="D21" s="21">
        <f aca="true" t="shared" si="6" ref="D21:O21">D20-C20</f>
        <v>3</v>
      </c>
      <c r="E21" s="21">
        <f t="shared" si="6"/>
        <v>-3</v>
      </c>
      <c r="F21" s="21">
        <f t="shared" si="6"/>
        <v>-1</v>
      </c>
      <c r="G21" s="21">
        <f t="shared" si="6"/>
        <v>5</v>
      </c>
      <c r="H21" s="21">
        <f t="shared" si="6"/>
        <v>-3</v>
      </c>
      <c r="I21" s="21">
        <f t="shared" si="6"/>
        <v>0</v>
      </c>
      <c r="J21" s="21">
        <f t="shared" si="6"/>
        <v>-1</v>
      </c>
      <c r="K21" s="21">
        <f t="shared" si="6"/>
        <v>0</v>
      </c>
      <c r="L21" s="21">
        <f t="shared" si="6"/>
        <v>1</v>
      </c>
      <c r="M21" s="21">
        <f t="shared" si="6"/>
        <v>2</v>
      </c>
      <c r="N21" s="21">
        <f t="shared" si="6"/>
        <v>0</v>
      </c>
      <c r="O21" s="21">
        <f t="shared" si="6"/>
        <v>-3</v>
      </c>
      <c r="P21" s="22"/>
    </row>
    <row r="22" spans="1:16" ht="15.75">
      <c r="A22" s="37"/>
      <c r="B22" s="38"/>
      <c r="C22" s="13"/>
      <c r="D22" s="38"/>
      <c r="E22" s="13"/>
      <c r="F22" s="38"/>
      <c r="G22" s="13"/>
      <c r="H22" s="38"/>
      <c r="I22" s="13"/>
      <c r="J22" s="38"/>
      <c r="K22" s="13"/>
      <c r="L22" s="38"/>
      <c r="M22" s="13"/>
      <c r="N22" s="40"/>
      <c r="O22" s="40"/>
      <c r="P22" s="41"/>
    </row>
    <row r="23" spans="1:16" ht="15.75">
      <c r="A23" s="11" t="s">
        <v>30</v>
      </c>
      <c r="B23" s="12" t="s">
        <v>31</v>
      </c>
      <c r="C23" s="14">
        <v>8</v>
      </c>
      <c r="D23" s="12">
        <v>0</v>
      </c>
      <c r="E23" s="14">
        <v>0</v>
      </c>
      <c r="F23" s="12">
        <v>0</v>
      </c>
      <c r="G23" s="14">
        <v>0</v>
      </c>
      <c r="H23" s="12">
        <v>16</v>
      </c>
      <c r="I23" s="14">
        <v>3</v>
      </c>
      <c r="J23" s="12">
        <v>55</v>
      </c>
      <c r="K23" s="14">
        <v>27</v>
      </c>
      <c r="L23" s="12">
        <v>15</v>
      </c>
      <c r="M23" s="14">
        <v>4</v>
      </c>
      <c r="N23" s="15">
        <v>0</v>
      </c>
      <c r="O23" s="15">
        <v>0</v>
      </c>
      <c r="P23" s="16">
        <f>D23+E23+F23+G23+H23+I23+J23+K23+L23+M23+N23+O23</f>
        <v>120</v>
      </c>
    </row>
    <row r="24" spans="1:16" s="23" customFormat="1" ht="12">
      <c r="A24" s="19"/>
      <c r="B24" s="20" t="s">
        <v>18</v>
      </c>
      <c r="C24" s="21"/>
      <c r="D24" s="21">
        <f aca="true" t="shared" si="7" ref="D24:O24">D23-C23</f>
        <v>-8</v>
      </c>
      <c r="E24" s="21">
        <f t="shared" si="7"/>
        <v>0</v>
      </c>
      <c r="F24" s="21">
        <f t="shared" si="7"/>
        <v>0</v>
      </c>
      <c r="G24" s="21">
        <f t="shared" si="7"/>
        <v>0</v>
      </c>
      <c r="H24" s="21">
        <f t="shared" si="7"/>
        <v>16</v>
      </c>
      <c r="I24" s="21">
        <f t="shared" si="7"/>
        <v>-13</v>
      </c>
      <c r="J24" s="21">
        <f t="shared" si="7"/>
        <v>52</v>
      </c>
      <c r="K24" s="21">
        <f t="shared" si="7"/>
        <v>-28</v>
      </c>
      <c r="L24" s="21">
        <f t="shared" si="7"/>
        <v>-12</v>
      </c>
      <c r="M24" s="21">
        <f t="shared" si="7"/>
        <v>-11</v>
      </c>
      <c r="N24" s="21">
        <f t="shared" si="7"/>
        <v>-4</v>
      </c>
      <c r="O24" s="21">
        <f t="shared" si="7"/>
        <v>0</v>
      </c>
      <c r="P24" s="22"/>
    </row>
    <row r="25" spans="1:16" ht="15.75">
      <c r="A25" s="37"/>
      <c r="B25" s="38"/>
      <c r="C25" s="13"/>
      <c r="D25" s="38"/>
      <c r="E25" s="13"/>
      <c r="F25" s="38"/>
      <c r="G25" s="13"/>
      <c r="H25" s="38"/>
      <c r="I25" s="13"/>
      <c r="J25" s="38"/>
      <c r="K25" s="13"/>
      <c r="L25" s="38"/>
      <c r="M25" s="13"/>
      <c r="N25" s="40"/>
      <c r="O25" s="40"/>
      <c r="P25" s="41"/>
    </row>
    <row r="26" spans="1:16" ht="15.75">
      <c r="A26" s="11" t="s">
        <v>32</v>
      </c>
      <c r="B26" s="12" t="s">
        <v>33</v>
      </c>
      <c r="C26" s="14">
        <v>1</v>
      </c>
      <c r="D26" s="12">
        <v>0</v>
      </c>
      <c r="E26" s="14">
        <v>0</v>
      </c>
      <c r="F26" s="12">
        <v>2</v>
      </c>
      <c r="G26" s="14">
        <v>0</v>
      </c>
      <c r="H26" s="12">
        <v>0</v>
      </c>
      <c r="I26" s="14">
        <v>0</v>
      </c>
      <c r="J26" s="12">
        <v>0</v>
      </c>
      <c r="K26" s="14">
        <v>0</v>
      </c>
      <c r="L26" s="12">
        <v>0</v>
      </c>
      <c r="M26" s="14">
        <v>0</v>
      </c>
      <c r="N26" s="15">
        <v>0</v>
      </c>
      <c r="O26" s="15">
        <v>0</v>
      </c>
      <c r="P26" s="16">
        <f>D26+E26+F26+G26+H26+I26+J26+K26+L26+M26+N26+O26</f>
        <v>2</v>
      </c>
    </row>
    <row r="27" spans="1:16" s="23" customFormat="1" ht="12">
      <c r="A27" s="19"/>
      <c r="B27" s="20" t="s">
        <v>18</v>
      </c>
      <c r="C27" s="21"/>
      <c r="D27" s="21">
        <f aca="true" t="shared" si="8" ref="D27:O27">D26-C26</f>
        <v>-1</v>
      </c>
      <c r="E27" s="21">
        <f t="shared" si="8"/>
        <v>0</v>
      </c>
      <c r="F27" s="21">
        <f t="shared" si="8"/>
        <v>2</v>
      </c>
      <c r="G27" s="21">
        <f t="shared" si="8"/>
        <v>-2</v>
      </c>
      <c r="H27" s="21">
        <f t="shared" si="8"/>
        <v>0</v>
      </c>
      <c r="I27" s="21">
        <f t="shared" si="8"/>
        <v>0</v>
      </c>
      <c r="J27" s="21">
        <f t="shared" si="8"/>
        <v>0</v>
      </c>
      <c r="K27" s="21">
        <f t="shared" si="8"/>
        <v>0</v>
      </c>
      <c r="L27" s="21">
        <f t="shared" si="8"/>
        <v>0</v>
      </c>
      <c r="M27" s="21">
        <f t="shared" si="8"/>
        <v>0</v>
      </c>
      <c r="N27" s="21">
        <f t="shared" si="8"/>
        <v>0</v>
      </c>
      <c r="O27" s="21">
        <f t="shared" si="8"/>
        <v>0</v>
      </c>
      <c r="P27" s="22"/>
    </row>
    <row r="28" spans="1:16" ht="15.75">
      <c r="A28" s="37"/>
      <c r="B28" s="12"/>
      <c r="C28" s="14"/>
      <c r="D28" s="12"/>
      <c r="E28" s="14"/>
      <c r="F28" s="12"/>
      <c r="G28" s="14"/>
      <c r="H28" s="12"/>
      <c r="I28" s="14"/>
      <c r="J28" s="12"/>
      <c r="K28" s="14"/>
      <c r="L28" s="12"/>
      <c r="M28" s="14"/>
      <c r="N28" s="15"/>
      <c r="O28" s="15"/>
      <c r="P28" s="16"/>
    </row>
    <row r="29" spans="1:16" ht="15.75">
      <c r="A29" s="11" t="s">
        <v>34</v>
      </c>
      <c r="B29" s="12" t="s">
        <v>35</v>
      </c>
      <c r="C29" s="14">
        <v>5</v>
      </c>
      <c r="D29" s="12">
        <v>2</v>
      </c>
      <c r="E29" s="14">
        <v>5</v>
      </c>
      <c r="F29" s="12">
        <v>6</v>
      </c>
      <c r="G29" s="14">
        <v>3</v>
      </c>
      <c r="H29" s="12">
        <v>1</v>
      </c>
      <c r="I29" s="14">
        <v>3</v>
      </c>
      <c r="J29" s="12">
        <v>12</v>
      </c>
      <c r="K29" s="14">
        <v>11</v>
      </c>
      <c r="L29" s="12">
        <v>2</v>
      </c>
      <c r="M29" s="14">
        <v>3</v>
      </c>
      <c r="N29" s="15">
        <v>9</v>
      </c>
      <c r="O29" s="15">
        <v>8</v>
      </c>
      <c r="P29" s="16">
        <f>D29+E29+F29+G29+H29+I29+J29+K29+L29+M29+N29+O29</f>
        <v>65</v>
      </c>
    </row>
    <row r="30" spans="1:16" s="23" customFormat="1" ht="12.75" thickBot="1">
      <c r="A30" s="42"/>
      <c r="B30" s="43" t="s">
        <v>18</v>
      </c>
      <c r="C30" s="44"/>
      <c r="D30" s="44">
        <f aca="true" t="shared" si="9" ref="D30:O30">D29-C29</f>
        <v>-3</v>
      </c>
      <c r="E30" s="44">
        <f t="shared" si="9"/>
        <v>3</v>
      </c>
      <c r="F30" s="44">
        <f t="shared" si="9"/>
        <v>1</v>
      </c>
      <c r="G30" s="44">
        <f t="shared" si="9"/>
        <v>-3</v>
      </c>
      <c r="H30" s="44">
        <f t="shared" si="9"/>
        <v>-2</v>
      </c>
      <c r="I30" s="44">
        <f t="shared" si="9"/>
        <v>2</v>
      </c>
      <c r="J30" s="44">
        <f t="shared" si="9"/>
        <v>9</v>
      </c>
      <c r="K30" s="44">
        <f t="shared" si="9"/>
        <v>-1</v>
      </c>
      <c r="L30" s="44">
        <f t="shared" si="9"/>
        <v>-9</v>
      </c>
      <c r="M30" s="44">
        <f t="shared" si="9"/>
        <v>1</v>
      </c>
      <c r="N30" s="44">
        <f t="shared" si="9"/>
        <v>6</v>
      </c>
      <c r="O30" s="44">
        <f t="shared" si="9"/>
        <v>-1</v>
      </c>
      <c r="P30" s="45"/>
    </row>
  </sheetData>
  <mergeCells count="1">
    <mergeCell ref="A2:P2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75" zoomScaleNormal="75" workbookViewId="0" topLeftCell="A1">
      <selection activeCell="J15" sqref="J15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9.375" style="0" customWidth="1"/>
    <col min="4" max="5" width="9.875" style="0" bestFit="1" customWidth="1"/>
    <col min="6" max="7" width="9.375" style="0" customWidth="1"/>
    <col min="8" max="12" width="9.875" style="0" bestFit="1" customWidth="1"/>
    <col min="13" max="15" width="9.875" style="0" customWidth="1"/>
  </cols>
  <sheetData>
    <row r="1" spans="1:16" ht="36.75" customHeight="1" thickBot="1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48"/>
      <c r="B2" s="49" t="s">
        <v>1</v>
      </c>
      <c r="C2" s="50" t="s">
        <v>2</v>
      </c>
      <c r="D2" s="50" t="s">
        <v>3</v>
      </c>
      <c r="E2" s="50" t="s">
        <v>4</v>
      </c>
      <c r="F2" s="49" t="s">
        <v>5</v>
      </c>
      <c r="G2" s="50" t="s">
        <v>6</v>
      </c>
      <c r="H2" s="49" t="s">
        <v>7</v>
      </c>
      <c r="I2" s="50" t="s">
        <v>8</v>
      </c>
      <c r="J2" s="49" t="s">
        <v>9</v>
      </c>
      <c r="K2" s="50" t="s">
        <v>10</v>
      </c>
      <c r="L2" s="49" t="s">
        <v>11</v>
      </c>
      <c r="M2" s="50" t="s">
        <v>12</v>
      </c>
      <c r="N2" s="51" t="s">
        <v>13</v>
      </c>
      <c r="O2" s="51" t="s">
        <v>14</v>
      </c>
      <c r="P2" s="52" t="s">
        <v>15</v>
      </c>
    </row>
    <row r="3" spans="1:16" ht="15.75">
      <c r="A3" s="53" t="s">
        <v>16</v>
      </c>
      <c r="B3" s="54" t="s">
        <v>37</v>
      </c>
      <c r="C3" s="55">
        <v>149</v>
      </c>
      <c r="D3" s="55">
        <v>233</v>
      </c>
      <c r="E3" s="55">
        <v>297</v>
      </c>
      <c r="F3" s="56">
        <v>225</v>
      </c>
      <c r="G3" s="55">
        <v>333</v>
      </c>
      <c r="H3" s="56">
        <v>450</v>
      </c>
      <c r="I3" s="55">
        <v>328</v>
      </c>
      <c r="J3" s="56">
        <v>358</v>
      </c>
      <c r="K3" s="55">
        <v>299</v>
      </c>
      <c r="L3" s="56">
        <v>303</v>
      </c>
      <c r="M3" s="55">
        <v>345</v>
      </c>
      <c r="N3" s="57">
        <v>502</v>
      </c>
      <c r="O3" s="57">
        <v>410</v>
      </c>
      <c r="P3" s="58">
        <f>D3+E3+F3+G3+H3+I3+J3+K3+L3+M3+N3+O3</f>
        <v>4083</v>
      </c>
    </row>
    <row r="4" spans="1:16" ht="15">
      <c r="A4" s="59"/>
      <c r="B4" s="60" t="s">
        <v>18</v>
      </c>
      <c r="C4" s="61"/>
      <c r="D4" s="61">
        <f aca="true" t="shared" si="0" ref="D4:O4">D3-C3</f>
        <v>84</v>
      </c>
      <c r="E4" s="61">
        <f t="shared" si="0"/>
        <v>64</v>
      </c>
      <c r="F4" s="61">
        <f t="shared" si="0"/>
        <v>-72</v>
      </c>
      <c r="G4" s="61">
        <f t="shared" si="0"/>
        <v>108</v>
      </c>
      <c r="H4" s="61">
        <f t="shared" si="0"/>
        <v>117</v>
      </c>
      <c r="I4" s="61">
        <f t="shared" si="0"/>
        <v>-122</v>
      </c>
      <c r="J4" s="61">
        <f t="shared" si="0"/>
        <v>30</v>
      </c>
      <c r="K4" s="61">
        <f t="shared" si="0"/>
        <v>-59</v>
      </c>
      <c r="L4" s="61">
        <f t="shared" si="0"/>
        <v>4</v>
      </c>
      <c r="M4" s="61">
        <f t="shared" si="0"/>
        <v>42</v>
      </c>
      <c r="N4" s="61">
        <f t="shared" si="0"/>
        <v>157</v>
      </c>
      <c r="O4" s="61">
        <f t="shared" si="0"/>
        <v>-92</v>
      </c>
      <c r="P4" s="62"/>
    </row>
    <row r="5" spans="1:16" ht="15.75">
      <c r="A5" s="63" t="s">
        <v>38</v>
      </c>
      <c r="B5" s="12" t="s">
        <v>39</v>
      </c>
      <c r="C5" s="14">
        <v>49</v>
      </c>
      <c r="D5" s="14">
        <v>62</v>
      </c>
      <c r="E5" s="14">
        <v>189</v>
      </c>
      <c r="F5" s="12">
        <v>78</v>
      </c>
      <c r="G5" s="14">
        <v>95</v>
      </c>
      <c r="H5" s="12">
        <v>107</v>
      </c>
      <c r="I5" s="14">
        <v>77</v>
      </c>
      <c r="J5" s="12">
        <v>92</v>
      </c>
      <c r="K5" s="14">
        <v>92</v>
      </c>
      <c r="L5" s="12">
        <v>90</v>
      </c>
      <c r="M5" s="14">
        <v>160</v>
      </c>
      <c r="N5" s="15">
        <v>332</v>
      </c>
      <c r="O5" s="15">
        <v>274</v>
      </c>
      <c r="P5" s="64">
        <f>D5+E5+F5+G5+H5+I5+J5+K5+L5+M5+N5+O5</f>
        <v>1648</v>
      </c>
    </row>
    <row r="6" spans="1:16" ht="15">
      <c r="A6" s="65"/>
      <c r="B6" s="60" t="s">
        <v>18</v>
      </c>
      <c r="C6" s="61"/>
      <c r="D6" s="61">
        <f aca="true" t="shared" si="1" ref="D6:O6">D5-C5</f>
        <v>13</v>
      </c>
      <c r="E6" s="61">
        <f t="shared" si="1"/>
        <v>127</v>
      </c>
      <c r="F6" s="61">
        <f t="shared" si="1"/>
        <v>-111</v>
      </c>
      <c r="G6" s="61">
        <f t="shared" si="1"/>
        <v>17</v>
      </c>
      <c r="H6" s="61">
        <f t="shared" si="1"/>
        <v>12</v>
      </c>
      <c r="I6" s="61">
        <f t="shared" si="1"/>
        <v>-30</v>
      </c>
      <c r="J6" s="61">
        <f t="shared" si="1"/>
        <v>15</v>
      </c>
      <c r="K6" s="61">
        <f t="shared" si="1"/>
        <v>0</v>
      </c>
      <c r="L6" s="61">
        <f t="shared" si="1"/>
        <v>-2</v>
      </c>
      <c r="M6" s="61">
        <f t="shared" si="1"/>
        <v>70</v>
      </c>
      <c r="N6" s="61">
        <f t="shared" si="1"/>
        <v>172</v>
      </c>
      <c r="O6" s="61">
        <f t="shared" si="1"/>
        <v>-58</v>
      </c>
      <c r="P6" s="62"/>
    </row>
    <row r="7" spans="1:16" ht="15.75">
      <c r="A7" s="65"/>
      <c r="B7" s="12" t="s">
        <v>40</v>
      </c>
      <c r="C7" s="14">
        <v>12</v>
      </c>
      <c r="D7" s="14">
        <v>20</v>
      </c>
      <c r="E7" s="14">
        <v>0</v>
      </c>
      <c r="F7" s="12">
        <v>5</v>
      </c>
      <c r="G7" s="14">
        <v>3</v>
      </c>
      <c r="H7" s="12">
        <v>99</v>
      </c>
      <c r="I7" s="14">
        <v>60</v>
      </c>
      <c r="J7" s="12">
        <v>64</v>
      </c>
      <c r="K7" s="14">
        <v>35</v>
      </c>
      <c r="L7" s="12">
        <v>25</v>
      </c>
      <c r="M7" s="14">
        <v>11</v>
      </c>
      <c r="N7" s="15">
        <v>14</v>
      </c>
      <c r="O7" s="15">
        <v>5</v>
      </c>
      <c r="P7" s="64">
        <f>D7+E7+F7+G7+H7+I7+J7+K7+L7+M7+N7+O7</f>
        <v>341</v>
      </c>
    </row>
    <row r="8" spans="1:16" ht="15">
      <c r="A8" s="65"/>
      <c r="B8" s="60" t="s">
        <v>18</v>
      </c>
      <c r="C8" s="61"/>
      <c r="D8" s="61">
        <f aca="true" t="shared" si="2" ref="D8:O8">D7-C7</f>
        <v>8</v>
      </c>
      <c r="E8" s="61">
        <f t="shared" si="2"/>
        <v>-20</v>
      </c>
      <c r="F8" s="61">
        <f t="shared" si="2"/>
        <v>5</v>
      </c>
      <c r="G8" s="61">
        <f t="shared" si="2"/>
        <v>-2</v>
      </c>
      <c r="H8" s="61">
        <f t="shared" si="2"/>
        <v>96</v>
      </c>
      <c r="I8" s="61">
        <f t="shared" si="2"/>
        <v>-39</v>
      </c>
      <c r="J8" s="61">
        <f t="shared" si="2"/>
        <v>4</v>
      </c>
      <c r="K8" s="61">
        <f t="shared" si="2"/>
        <v>-29</v>
      </c>
      <c r="L8" s="61">
        <f t="shared" si="2"/>
        <v>-10</v>
      </c>
      <c r="M8" s="61">
        <f t="shared" si="2"/>
        <v>-14</v>
      </c>
      <c r="N8" s="61">
        <f t="shared" si="2"/>
        <v>3</v>
      </c>
      <c r="O8" s="61">
        <f t="shared" si="2"/>
        <v>-9</v>
      </c>
      <c r="P8" s="62"/>
    </row>
    <row r="9" spans="1:16" ht="15.75">
      <c r="A9" s="65"/>
      <c r="B9" s="12" t="s">
        <v>29</v>
      </c>
      <c r="C9" s="14">
        <v>1</v>
      </c>
      <c r="D9" s="14">
        <v>4</v>
      </c>
      <c r="E9" s="14">
        <v>1</v>
      </c>
      <c r="F9" s="12">
        <v>0</v>
      </c>
      <c r="G9" s="14">
        <v>5</v>
      </c>
      <c r="H9" s="12">
        <v>2</v>
      </c>
      <c r="I9" s="14">
        <v>2</v>
      </c>
      <c r="J9" s="12">
        <v>1</v>
      </c>
      <c r="K9" s="14">
        <v>1</v>
      </c>
      <c r="L9" s="12">
        <v>2</v>
      </c>
      <c r="M9" s="14">
        <v>4</v>
      </c>
      <c r="N9" s="15">
        <v>4</v>
      </c>
      <c r="O9" s="15">
        <v>1</v>
      </c>
      <c r="P9" s="64">
        <f>D9+E9+F9+G9+H9+I9+J9+K9+L9+M9+N9+O9</f>
        <v>27</v>
      </c>
    </row>
    <row r="10" spans="1:16" ht="15">
      <c r="A10" s="66"/>
      <c r="B10" s="60" t="s">
        <v>18</v>
      </c>
      <c r="C10" s="61"/>
      <c r="D10" s="61">
        <f aca="true" t="shared" si="3" ref="D10:O10">D9-C9</f>
        <v>3</v>
      </c>
      <c r="E10" s="61">
        <f t="shared" si="3"/>
        <v>-3</v>
      </c>
      <c r="F10" s="61">
        <f t="shared" si="3"/>
        <v>-1</v>
      </c>
      <c r="G10" s="61">
        <f t="shared" si="3"/>
        <v>5</v>
      </c>
      <c r="H10" s="61">
        <f t="shared" si="3"/>
        <v>-3</v>
      </c>
      <c r="I10" s="61">
        <f t="shared" si="3"/>
        <v>0</v>
      </c>
      <c r="J10" s="61">
        <f t="shared" si="3"/>
        <v>-1</v>
      </c>
      <c r="K10" s="61">
        <f t="shared" si="3"/>
        <v>0</v>
      </c>
      <c r="L10" s="61">
        <f t="shared" si="3"/>
        <v>1</v>
      </c>
      <c r="M10" s="61">
        <f t="shared" si="3"/>
        <v>2</v>
      </c>
      <c r="N10" s="61">
        <f t="shared" si="3"/>
        <v>0</v>
      </c>
      <c r="O10" s="61">
        <f t="shared" si="3"/>
        <v>-3</v>
      </c>
      <c r="P10" s="62"/>
    </row>
    <row r="11" spans="1:16" ht="30.75">
      <c r="A11" s="53" t="s">
        <v>19</v>
      </c>
      <c r="B11" s="30" t="s">
        <v>41</v>
      </c>
      <c r="C11" s="14">
        <v>0</v>
      </c>
      <c r="D11" s="14">
        <v>0</v>
      </c>
      <c r="E11" s="14">
        <v>0</v>
      </c>
      <c r="F11" s="12">
        <v>0</v>
      </c>
      <c r="G11" s="14">
        <v>3</v>
      </c>
      <c r="H11" s="12">
        <v>19</v>
      </c>
      <c r="I11" s="14">
        <v>54</v>
      </c>
      <c r="J11" s="12">
        <v>3</v>
      </c>
      <c r="K11" s="14">
        <v>42</v>
      </c>
      <c r="L11" s="12">
        <v>21</v>
      </c>
      <c r="M11" s="14">
        <v>12</v>
      </c>
      <c r="N11" s="15">
        <v>32</v>
      </c>
      <c r="O11" s="15">
        <v>1</v>
      </c>
      <c r="P11" s="64">
        <f>D11+E11+F11+G11+H11+I11+J11+K11+L11+M11+N11+O11</f>
        <v>187</v>
      </c>
    </row>
    <row r="12" spans="1:16" ht="15.75">
      <c r="A12" s="59"/>
      <c r="B12" s="60" t="s">
        <v>18</v>
      </c>
      <c r="C12" s="61"/>
      <c r="D12" s="61">
        <f aca="true" t="shared" si="4" ref="D12:O12">D11-C11</f>
        <v>0</v>
      </c>
      <c r="E12" s="61">
        <f t="shared" si="4"/>
        <v>0</v>
      </c>
      <c r="F12" s="61">
        <f t="shared" si="4"/>
        <v>0</v>
      </c>
      <c r="G12" s="61">
        <f t="shared" si="4"/>
        <v>3</v>
      </c>
      <c r="H12" s="61">
        <f t="shared" si="4"/>
        <v>16</v>
      </c>
      <c r="I12" s="61">
        <f t="shared" si="4"/>
        <v>35</v>
      </c>
      <c r="J12" s="61">
        <f t="shared" si="4"/>
        <v>-51</v>
      </c>
      <c r="K12" s="61">
        <f t="shared" si="4"/>
        <v>39</v>
      </c>
      <c r="L12" s="61">
        <f t="shared" si="4"/>
        <v>-21</v>
      </c>
      <c r="M12" s="61">
        <f t="shared" si="4"/>
        <v>-9</v>
      </c>
      <c r="N12" s="61">
        <f t="shared" si="4"/>
        <v>20</v>
      </c>
      <c r="O12" s="61">
        <f t="shared" si="4"/>
        <v>-31</v>
      </c>
      <c r="P12" s="67"/>
    </row>
    <row r="13" spans="1:16" ht="30.75">
      <c r="A13" s="53" t="s">
        <v>42</v>
      </c>
      <c r="B13" s="54" t="s">
        <v>43</v>
      </c>
      <c r="C13" s="14">
        <v>0</v>
      </c>
      <c r="D13" s="14">
        <v>0</v>
      </c>
      <c r="E13" s="14">
        <v>0</v>
      </c>
      <c r="F13" s="12">
        <v>0</v>
      </c>
      <c r="G13" s="14">
        <v>0</v>
      </c>
      <c r="H13" s="12">
        <v>0</v>
      </c>
      <c r="I13" s="14">
        <v>0</v>
      </c>
      <c r="J13" s="12">
        <v>0</v>
      </c>
      <c r="K13" s="14">
        <v>0</v>
      </c>
      <c r="L13" s="12">
        <v>0</v>
      </c>
      <c r="M13" s="14">
        <v>0</v>
      </c>
      <c r="N13" s="15">
        <v>0</v>
      </c>
      <c r="O13" s="15">
        <v>1</v>
      </c>
      <c r="P13" s="64">
        <f>D13+E13+F13+G13+H13+I13+J13+K13+L13+M13+N13+O13</f>
        <v>1</v>
      </c>
    </row>
    <row r="14" spans="1:16" ht="15.75">
      <c r="A14" s="59"/>
      <c r="B14" s="60" t="s">
        <v>18</v>
      </c>
      <c r="C14" s="61"/>
      <c r="D14" s="61">
        <f aca="true" t="shared" si="5" ref="D14:O14">D13-C13</f>
        <v>0</v>
      </c>
      <c r="E14" s="61">
        <f t="shared" si="5"/>
        <v>0</v>
      </c>
      <c r="F14" s="61">
        <f t="shared" si="5"/>
        <v>0</v>
      </c>
      <c r="G14" s="61">
        <f t="shared" si="5"/>
        <v>0</v>
      </c>
      <c r="H14" s="61">
        <f t="shared" si="5"/>
        <v>0</v>
      </c>
      <c r="I14" s="61">
        <f t="shared" si="5"/>
        <v>0</v>
      </c>
      <c r="J14" s="61">
        <f t="shared" si="5"/>
        <v>0</v>
      </c>
      <c r="K14" s="61">
        <f t="shared" si="5"/>
        <v>0</v>
      </c>
      <c r="L14" s="61">
        <f t="shared" si="5"/>
        <v>0</v>
      </c>
      <c r="M14" s="61">
        <f t="shared" si="5"/>
        <v>0</v>
      </c>
      <c r="N14" s="61">
        <f t="shared" si="5"/>
        <v>0</v>
      </c>
      <c r="O14" s="61">
        <f t="shared" si="5"/>
        <v>1</v>
      </c>
      <c r="P14" s="67"/>
    </row>
    <row r="15" spans="1:16" ht="30.75">
      <c r="A15" s="53" t="s">
        <v>24</v>
      </c>
      <c r="B15" s="54" t="s">
        <v>44</v>
      </c>
      <c r="C15" s="39">
        <v>8</v>
      </c>
      <c r="D15" s="14">
        <v>0</v>
      </c>
      <c r="E15" s="15">
        <v>0</v>
      </c>
      <c r="F15" s="14">
        <v>0</v>
      </c>
      <c r="G15" s="39">
        <v>0</v>
      </c>
      <c r="H15" s="14">
        <v>16</v>
      </c>
      <c r="I15" s="14">
        <v>3</v>
      </c>
      <c r="J15" s="12">
        <v>55</v>
      </c>
      <c r="K15" s="15">
        <v>27</v>
      </c>
      <c r="L15" s="40">
        <v>15</v>
      </c>
      <c r="M15" s="13">
        <v>4</v>
      </c>
      <c r="N15" s="12">
        <v>0</v>
      </c>
      <c r="O15" s="13">
        <v>0</v>
      </c>
      <c r="P15" s="64">
        <f>D15+E15+F15+G15+H15+I15+J15+K15+L15+M15+N15+O15</f>
        <v>120</v>
      </c>
    </row>
    <row r="16" spans="1:16" ht="15.75">
      <c r="A16" s="59"/>
      <c r="B16" s="68" t="s">
        <v>45</v>
      </c>
      <c r="C16" s="69"/>
      <c r="D16" s="61">
        <f aca="true" t="shared" si="6" ref="D16:O16">D15-C15</f>
        <v>-8</v>
      </c>
      <c r="E16" s="61">
        <f t="shared" si="6"/>
        <v>0</v>
      </c>
      <c r="F16" s="61">
        <f t="shared" si="6"/>
        <v>0</v>
      </c>
      <c r="G16" s="61">
        <f t="shared" si="6"/>
        <v>0</v>
      </c>
      <c r="H16" s="61">
        <f t="shared" si="6"/>
        <v>16</v>
      </c>
      <c r="I16" s="61">
        <f t="shared" si="6"/>
        <v>-13</v>
      </c>
      <c r="J16" s="61">
        <f t="shared" si="6"/>
        <v>52</v>
      </c>
      <c r="K16" s="61">
        <f t="shared" si="6"/>
        <v>-28</v>
      </c>
      <c r="L16" s="61">
        <f t="shared" si="6"/>
        <v>-12</v>
      </c>
      <c r="M16" s="61">
        <f t="shared" si="6"/>
        <v>-11</v>
      </c>
      <c r="N16" s="61">
        <f t="shared" si="6"/>
        <v>-4</v>
      </c>
      <c r="O16" s="61">
        <f t="shared" si="6"/>
        <v>0</v>
      </c>
      <c r="P16" s="67"/>
    </row>
    <row r="17" spans="1:16" ht="15.75">
      <c r="A17" s="53" t="s">
        <v>46</v>
      </c>
      <c r="B17" s="12" t="s">
        <v>47</v>
      </c>
      <c r="C17" s="14">
        <v>1</v>
      </c>
      <c r="D17" s="14">
        <v>0</v>
      </c>
      <c r="E17" s="14">
        <v>0</v>
      </c>
      <c r="F17" s="12">
        <v>2</v>
      </c>
      <c r="G17" s="15">
        <v>0</v>
      </c>
      <c r="H17" s="14">
        <v>0</v>
      </c>
      <c r="I17" s="39">
        <v>0</v>
      </c>
      <c r="J17" s="12">
        <v>0</v>
      </c>
      <c r="K17" s="14">
        <v>0</v>
      </c>
      <c r="L17" s="12">
        <v>0</v>
      </c>
      <c r="M17" s="14">
        <v>0</v>
      </c>
      <c r="N17" s="15">
        <v>0</v>
      </c>
      <c r="O17" s="15">
        <v>0</v>
      </c>
      <c r="P17" s="64">
        <f>D17+E17+F17+G17+H17+I17+J17+K17+L17+M17+N17+O17</f>
        <v>2</v>
      </c>
    </row>
    <row r="18" spans="1:16" ht="15.75">
      <c r="A18" s="70"/>
      <c r="B18" s="12" t="s">
        <v>18</v>
      </c>
      <c r="C18" s="28"/>
      <c r="D18" s="61">
        <f aca="true" t="shared" si="7" ref="D18:O18">D17-C17</f>
        <v>-1</v>
      </c>
      <c r="E18" s="61">
        <f t="shared" si="7"/>
        <v>0</v>
      </c>
      <c r="F18" s="61">
        <f t="shared" si="7"/>
        <v>2</v>
      </c>
      <c r="G18" s="61">
        <f t="shared" si="7"/>
        <v>-2</v>
      </c>
      <c r="H18" s="61">
        <f t="shared" si="7"/>
        <v>0</v>
      </c>
      <c r="I18" s="61">
        <f t="shared" si="7"/>
        <v>0</v>
      </c>
      <c r="J18" s="61">
        <f t="shared" si="7"/>
        <v>0</v>
      </c>
      <c r="K18" s="61">
        <f t="shared" si="7"/>
        <v>0</v>
      </c>
      <c r="L18" s="61">
        <f t="shared" si="7"/>
        <v>0</v>
      </c>
      <c r="M18" s="61">
        <f t="shared" si="7"/>
        <v>0</v>
      </c>
      <c r="N18" s="61">
        <f t="shared" si="7"/>
        <v>0</v>
      </c>
      <c r="O18" s="61">
        <f t="shared" si="7"/>
        <v>0</v>
      </c>
      <c r="P18" s="64"/>
    </row>
    <row r="19" spans="1:16" ht="39" customHeight="1">
      <c r="A19" s="71" t="s">
        <v>28</v>
      </c>
      <c r="B19" s="72" t="s">
        <v>48</v>
      </c>
      <c r="C19" s="73"/>
      <c r="D19" s="74">
        <f aca="true" t="shared" si="8" ref="D19:O19">D20+D22+D24</f>
        <v>212</v>
      </c>
      <c r="E19" s="74">
        <f t="shared" si="8"/>
        <v>229</v>
      </c>
      <c r="F19" s="74">
        <f t="shared" si="8"/>
        <v>105</v>
      </c>
      <c r="G19" s="74">
        <f t="shared" si="8"/>
        <v>216</v>
      </c>
      <c r="H19" s="74">
        <f t="shared" si="8"/>
        <v>222</v>
      </c>
      <c r="I19" s="74">
        <f t="shared" si="8"/>
        <v>190</v>
      </c>
      <c r="J19" s="74">
        <f t="shared" si="8"/>
        <v>309</v>
      </c>
      <c r="K19" s="74">
        <f t="shared" si="8"/>
        <v>252</v>
      </c>
      <c r="L19" s="74">
        <f t="shared" si="8"/>
        <v>124</v>
      </c>
      <c r="M19" s="74">
        <f t="shared" si="8"/>
        <v>278</v>
      </c>
      <c r="N19" s="74">
        <f t="shared" si="8"/>
        <v>452</v>
      </c>
      <c r="O19" s="74">
        <f t="shared" si="8"/>
        <v>145</v>
      </c>
      <c r="P19" s="75">
        <f aca="true" t="shared" si="9" ref="P19:P25">D19+E19+F19+G19+H19+I19+J19+K19+L19+M19+N19+O19</f>
        <v>2734</v>
      </c>
    </row>
    <row r="20" spans="1:16" ht="19.5" customHeight="1">
      <c r="A20" s="71"/>
      <c r="B20" s="76" t="s">
        <v>49</v>
      </c>
      <c r="C20" s="77"/>
      <c r="D20" s="78">
        <v>12</v>
      </c>
      <c r="E20" s="78">
        <v>0</v>
      </c>
      <c r="F20" s="78">
        <v>5</v>
      </c>
      <c r="G20" s="78">
        <v>25</v>
      </c>
      <c r="H20" s="78">
        <v>105</v>
      </c>
      <c r="I20" s="78">
        <v>59</v>
      </c>
      <c r="J20" s="78">
        <v>64</v>
      </c>
      <c r="K20" s="78">
        <v>40</v>
      </c>
      <c r="L20" s="78">
        <v>10</v>
      </c>
      <c r="M20" s="78">
        <v>11</v>
      </c>
      <c r="N20" s="79">
        <v>12</v>
      </c>
      <c r="O20" s="79">
        <v>4</v>
      </c>
      <c r="P20" s="75">
        <f t="shared" si="9"/>
        <v>347</v>
      </c>
    </row>
    <row r="21" spans="1:16" ht="19.5" customHeight="1">
      <c r="A21" s="71"/>
      <c r="B21" s="80" t="s">
        <v>50</v>
      </c>
      <c r="C21" s="73"/>
      <c r="D21" s="81">
        <v>10</v>
      </c>
      <c r="E21" s="81">
        <v>0</v>
      </c>
      <c r="F21" s="81">
        <v>5</v>
      </c>
      <c r="G21" s="81">
        <v>10</v>
      </c>
      <c r="H21" s="81">
        <v>48</v>
      </c>
      <c r="I21" s="81">
        <v>29</v>
      </c>
      <c r="J21" s="81">
        <v>37</v>
      </c>
      <c r="K21" s="81">
        <v>14</v>
      </c>
      <c r="L21" s="81">
        <v>3</v>
      </c>
      <c r="M21" s="81">
        <v>1</v>
      </c>
      <c r="N21" s="82">
        <v>3</v>
      </c>
      <c r="O21" s="82">
        <v>2</v>
      </c>
      <c r="P21" s="75">
        <f t="shared" si="9"/>
        <v>162</v>
      </c>
    </row>
    <row r="22" spans="1:16" ht="19.5" customHeight="1">
      <c r="A22" s="71"/>
      <c r="B22" s="76" t="s">
        <v>51</v>
      </c>
      <c r="C22" s="77"/>
      <c r="D22" s="78">
        <v>4</v>
      </c>
      <c r="E22" s="78">
        <v>1</v>
      </c>
      <c r="F22" s="78">
        <v>1</v>
      </c>
      <c r="G22" s="78">
        <v>6</v>
      </c>
      <c r="H22" s="78">
        <v>0</v>
      </c>
      <c r="I22" s="78">
        <v>3</v>
      </c>
      <c r="J22" s="78">
        <v>1</v>
      </c>
      <c r="K22" s="78">
        <v>1</v>
      </c>
      <c r="L22" s="78">
        <v>4</v>
      </c>
      <c r="M22" s="78">
        <v>4</v>
      </c>
      <c r="N22" s="79">
        <v>1</v>
      </c>
      <c r="O22" s="79">
        <v>1</v>
      </c>
      <c r="P22" s="75">
        <f t="shared" si="9"/>
        <v>27</v>
      </c>
    </row>
    <row r="23" spans="1:16" ht="19.5" customHeight="1">
      <c r="A23" s="71"/>
      <c r="B23" s="80" t="s">
        <v>50</v>
      </c>
      <c r="C23" s="73"/>
      <c r="D23" s="81">
        <v>2</v>
      </c>
      <c r="E23" s="81">
        <v>0</v>
      </c>
      <c r="F23" s="81">
        <v>0</v>
      </c>
      <c r="G23" s="81">
        <v>5</v>
      </c>
      <c r="H23" s="81">
        <v>0</v>
      </c>
      <c r="I23" s="81">
        <v>1</v>
      </c>
      <c r="J23" s="81">
        <v>0</v>
      </c>
      <c r="K23" s="81">
        <v>1</v>
      </c>
      <c r="L23" s="81">
        <v>1</v>
      </c>
      <c r="M23" s="81">
        <v>3</v>
      </c>
      <c r="N23" s="82">
        <v>0</v>
      </c>
      <c r="O23" s="82">
        <v>0</v>
      </c>
      <c r="P23" s="75">
        <f t="shared" si="9"/>
        <v>13</v>
      </c>
    </row>
    <row r="24" spans="1:16" ht="35.25" customHeight="1">
      <c r="A24" s="71"/>
      <c r="B24" s="83" t="s">
        <v>52</v>
      </c>
      <c r="C24" s="77"/>
      <c r="D24" s="78">
        <v>196</v>
      </c>
      <c r="E24" s="78">
        <v>228</v>
      </c>
      <c r="F24" s="78">
        <v>99</v>
      </c>
      <c r="G24" s="78">
        <v>185</v>
      </c>
      <c r="H24" s="78">
        <v>117</v>
      </c>
      <c r="I24" s="78">
        <v>128</v>
      </c>
      <c r="J24" s="78">
        <v>244</v>
      </c>
      <c r="K24" s="78">
        <v>211</v>
      </c>
      <c r="L24" s="78">
        <v>110</v>
      </c>
      <c r="M24" s="78">
        <v>263</v>
      </c>
      <c r="N24" s="79">
        <v>439</v>
      </c>
      <c r="O24" s="79">
        <v>140</v>
      </c>
      <c r="P24" s="75">
        <f t="shared" si="9"/>
        <v>2360</v>
      </c>
    </row>
    <row r="25" spans="1:16" ht="19.5" customHeight="1" thickBot="1">
      <c r="A25" s="84"/>
      <c r="B25" s="85" t="s">
        <v>50</v>
      </c>
      <c r="C25" s="86"/>
      <c r="D25" s="87">
        <v>145</v>
      </c>
      <c r="E25" s="87">
        <v>162</v>
      </c>
      <c r="F25" s="87">
        <v>39</v>
      </c>
      <c r="G25" s="87">
        <v>39</v>
      </c>
      <c r="H25" s="87">
        <v>38</v>
      </c>
      <c r="I25" s="87">
        <v>10</v>
      </c>
      <c r="J25" s="87">
        <v>55</v>
      </c>
      <c r="K25" s="87">
        <v>54</v>
      </c>
      <c r="L25" s="87">
        <v>16</v>
      </c>
      <c r="M25" s="87">
        <v>117</v>
      </c>
      <c r="N25" s="88">
        <v>290</v>
      </c>
      <c r="O25" s="88">
        <v>74</v>
      </c>
      <c r="P25" s="89">
        <f t="shared" si="9"/>
        <v>1039</v>
      </c>
    </row>
  </sheetData>
  <mergeCells count="8">
    <mergeCell ref="A15:A16"/>
    <mergeCell ref="A17:A18"/>
    <mergeCell ref="A3:A4"/>
    <mergeCell ref="A19:A25"/>
    <mergeCell ref="A1:P1"/>
    <mergeCell ref="A5:A10"/>
    <mergeCell ref="A11:A12"/>
    <mergeCell ref="A13:A1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180" verticalDpi="18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2006-03-13T08:36:07Z</dcterms:created>
  <dcterms:modified xsi:type="dcterms:W3CDTF">2006-03-13T08:37:03Z</dcterms:modified>
  <cp:category/>
  <cp:version/>
  <cp:contentType/>
  <cp:contentStatus/>
</cp:coreProperties>
</file>