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AnalizaWS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<sst xmlns="http://schemas.openxmlformats.org/spreadsheetml/2006/main" count="73" uniqueCount="61">
  <si>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 xml:space="preserve">ANALIZA WZROSTU - SPADKU LICZBY BEZROBOTNYCH  W 2012 ROKU </t>
  </si>
  <si>
    <t>Wyszczególnienie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</si>
  <si>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</si>
  <si>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</si>
  <si>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</si>
  <si>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</si>
  <si>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</si>
  <si>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</si>
  <si>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</si>
  <si>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</si>
  <si>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</si>
  <si>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</si>
  <si>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</si>
  <si>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</si>
  <si>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</si>
  <si>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1.</t>
  </si>
  <si>
    <t>BEZROBOTNI - OGÓŁEM</t>
  </si>
  <si>
    <t xml:space="preserve"> +/-</t>
  </si>
  <si>
    <t>KOBIETY</t>
  </si>
  <si>
    <t>MĘŻCZYŹNI</t>
  </si>
  <si>
    <t>w okresie do 12 m-cy od ukończenia szk.</t>
  </si>
  <si>
    <t>ukończyły szk. Wyższą do 27 roku</t>
  </si>
  <si>
    <t>do 25 roku życia</t>
  </si>
  <si>
    <t>Długotrwale bezrobotni</t>
  </si>
  <si>
    <t>Kobiety, które nie podjeły zatrud. po urodz</t>
  </si>
  <si>
    <t>pow. 50 roku życia</t>
  </si>
  <si>
    <t>bez kwalifikacji zawodowych</t>
  </si>
  <si>
    <t>bez doświadczenia zawodowego</t>
  </si>
  <si>
    <t>bez wykształcenia średniego</t>
  </si>
  <si>
    <t>samotnie wychowujące dziecko do 18 roku</t>
  </si>
  <si>
    <t>po odbyciu kary pozbawienia wolności</t>
  </si>
  <si>
    <t>Niepełnosprawni</t>
  </si>
  <si>
    <t>Liczba bezrobotnych 
w anal.okr.roku ubieg.</t>
  </si>
  <si>
    <t>2.</t>
  </si>
  <si>
    <t>ZE WSI - OGÓŁEM</t>
  </si>
  <si>
    <t>% do ogł.bezrob</t>
  </si>
  <si>
    <t>% do ogł.bezrob.kob.</t>
  </si>
  <si>
    <t>3.</t>
  </si>
  <si>
    <t>Z ZASIŁKIEM - OGÓŁEM</t>
  </si>
  <si>
    <t>+/-</t>
  </si>
  <si>
    <t xml:space="preserve"> % do ogółu bezrob.</t>
  </si>
  <si>
    <t>Z zasiłkiem w analogicznym
okresie roku ubiegłego</t>
  </si>
  <si>
    <t>4.</t>
  </si>
  <si>
    <t>Oferty pracy</t>
  </si>
  <si>
    <t>Niesubsydiowane</t>
  </si>
  <si>
    <t>Oferty w anal.okr.roku ubieg.</t>
  </si>
  <si>
    <t>5.</t>
  </si>
  <si>
    <t>ODPŁYW  - ogółem</t>
  </si>
  <si>
    <t>Kobiety</t>
  </si>
  <si>
    <t>w tym: PODJĘCIE PRACY</t>
  </si>
  <si>
    <t>Odpływ w anal.okr.roku ubieg.</t>
  </si>
  <si>
    <t>6.</t>
  </si>
  <si>
    <t>NAPŁYW  - ogółem</t>
  </si>
  <si>
    <t>Napływ w anal.okr.roku ubieg.</t>
  </si>
  <si>
    <t>7.</t>
  </si>
  <si>
    <t>Stopa bezrobocia - Turek</t>
  </si>
  <si>
    <t>Konin</t>
  </si>
  <si>
    <t>Słupca</t>
  </si>
  <si>
    <t>Koło</t>
  </si>
  <si>
    <t>Województwo Wielkopolskie</t>
  </si>
  <si>
    <t>Polska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</si>
</sst>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Times New Roman CE"/>
      <family val="1"/>
    </font>
    <font>
      <sz val="14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55"/>
      <name val="Times New Roman CE"/>
      <family val="1"/>
    </font>
    <font>
      <b/>
      <sz val="12"/>
      <color indexed="55"/>
      <name val="Times New Roman CE"/>
      <family val="1"/>
    </font>
    <font>
      <b/>
      <sz val="12"/>
      <color indexed="54"/>
      <name val="Times New Roman CE"/>
      <family val="1"/>
    </font>
    <font>
      <sz val="8"/>
      <color indexed="12"/>
      <name val="Times New Roman CE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b/>
      <sz val="8"/>
      <color indexed="10"/>
      <name val="Times New Roman CE"/>
      <family val="1"/>
    </font>
    <font>
      <sz val="8"/>
      <color indexed="17"/>
      <name val="Times New Roman CE"/>
      <family val="1"/>
    </font>
    <font>
      <b/>
      <sz val="10"/>
      <color indexed="23"/>
      <name val="Times New Roman CE"/>
      <family val="1"/>
    </font>
    <font>
      <b/>
      <sz val="9"/>
      <name val="Times New Roman CE"/>
      <family val="1"/>
    </font>
    <font>
      <b/>
      <sz val="9"/>
      <color indexed="55"/>
      <name val="Times New Roman CE"/>
      <family val="1"/>
    </font>
    <font>
      <b/>
      <sz val="10"/>
      <color indexed="55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9" fontId="48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8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/>
      <protection/>
    </xf>
    <xf numFmtId="0" fontId="20" fillId="0" borderId="10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center"/>
      <protection/>
    </xf>
    <xf numFmtId="164" fontId="21" fillId="0" borderId="12" xfId="52" applyNumberFormat="1" applyFont="1" applyBorder="1" applyAlignment="1">
      <alignment horizontal="center" vertical="center"/>
      <protection/>
    </xf>
    <xf numFmtId="164" fontId="21" fillId="0" borderId="13" xfId="52" applyNumberFormat="1" applyFont="1" applyBorder="1" applyAlignment="1">
      <alignment horizontal="center" vertical="center" wrapText="1"/>
      <protection/>
    </xf>
    <xf numFmtId="164" fontId="21" fillId="0" borderId="14" xfId="52" applyNumberFormat="1" applyFont="1" applyBorder="1" applyAlignment="1">
      <alignment horizontal="center" vertical="center"/>
      <protection/>
    </xf>
    <xf numFmtId="164" fontId="21" fillId="0" borderId="14" xfId="52" applyNumberFormat="1" applyFont="1" applyBorder="1" applyAlignment="1">
      <alignment horizontal="center" vertical="center" wrapText="1"/>
      <protection/>
    </xf>
    <xf numFmtId="164" fontId="21" fillId="0" borderId="12" xfId="52" applyNumberFormat="1" applyFont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21" fillId="33" borderId="16" xfId="52" applyFont="1" applyFill="1" applyBorder="1" applyAlignment="1">
      <alignment horizontal="center" vertical="top"/>
      <protection/>
    </xf>
    <xf numFmtId="0" fontId="22" fillId="33" borderId="17" xfId="52" applyFont="1" applyFill="1" applyBorder="1" applyAlignment="1">
      <alignment horizontal="center"/>
      <protection/>
    </xf>
    <xf numFmtId="0" fontId="22" fillId="33" borderId="18" xfId="52" applyFont="1" applyFill="1" applyBorder="1" applyAlignment="1">
      <alignment horizontal="center"/>
      <protection/>
    </xf>
    <xf numFmtId="3" fontId="22" fillId="33" borderId="18" xfId="52" applyNumberFormat="1" applyFont="1" applyFill="1" applyBorder="1" applyAlignment="1">
      <alignment horizontal="center"/>
      <protection/>
    </xf>
    <xf numFmtId="3" fontId="22" fillId="33" borderId="19" xfId="52" applyNumberFormat="1" applyFont="1" applyFill="1" applyBorder="1" applyAlignment="1">
      <alignment horizontal="center"/>
      <protection/>
    </xf>
    <xf numFmtId="3" fontId="22" fillId="33" borderId="20" xfId="52" applyNumberFormat="1" applyFont="1" applyFill="1" applyBorder="1" applyAlignment="1">
      <alignment horizontal="center"/>
      <protection/>
    </xf>
    <xf numFmtId="0" fontId="22" fillId="33" borderId="20" xfId="52" applyFont="1" applyFill="1" applyBorder="1" applyAlignment="1">
      <alignment horizontal="center"/>
      <protection/>
    </xf>
    <xf numFmtId="3" fontId="22" fillId="0" borderId="20" xfId="52" applyNumberFormat="1" applyFont="1" applyFill="1" applyBorder="1" applyAlignment="1">
      <alignment horizontal="center"/>
      <protection/>
    </xf>
    <xf numFmtId="3" fontId="22" fillId="0" borderId="15" xfId="52" applyNumberFormat="1" applyFont="1" applyFill="1" applyBorder="1" applyAlignment="1">
      <alignment horizontal="center"/>
      <protection/>
    </xf>
    <xf numFmtId="3" fontId="18" fillId="0" borderId="0" xfId="52" applyNumberFormat="1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center"/>
      <protection/>
    </xf>
    <xf numFmtId="0" fontId="21" fillId="33" borderId="21" xfId="52" applyFont="1" applyFill="1" applyBorder="1" applyAlignment="1">
      <alignment horizontal="center" vertical="top"/>
      <protection/>
    </xf>
    <xf numFmtId="0" fontId="23" fillId="0" borderId="15" xfId="52" applyFont="1" applyFill="1" applyBorder="1" applyAlignment="1">
      <alignment horizontal="center"/>
      <protection/>
    </xf>
    <xf numFmtId="0" fontId="24" fillId="0" borderId="22" xfId="52" applyFont="1" applyFill="1" applyBorder="1" applyAlignment="1">
      <alignment horizontal="center"/>
      <protection/>
    </xf>
    <xf numFmtId="3" fontId="24" fillId="0" borderId="23" xfId="52" applyNumberFormat="1" applyFont="1" applyFill="1" applyBorder="1" applyAlignment="1">
      <alignment horizontal="center"/>
      <protection/>
    </xf>
    <xf numFmtId="3" fontId="24" fillId="0" borderId="22" xfId="52" applyNumberFormat="1" applyFont="1" applyFill="1" applyBorder="1" applyAlignment="1">
      <alignment horizontal="center"/>
      <protection/>
    </xf>
    <xf numFmtId="3" fontId="24" fillId="0" borderId="15" xfId="52" applyNumberFormat="1" applyFont="1" applyFill="1" applyBorder="1" applyAlignment="1">
      <alignment horizontal="center"/>
      <protection/>
    </xf>
    <xf numFmtId="0" fontId="25" fillId="0" borderId="0" xfId="52" applyFont="1" applyFill="1" applyBorder="1" applyAlignment="1">
      <alignment horizontal="center"/>
      <protection/>
    </xf>
    <xf numFmtId="0" fontId="22" fillId="33" borderId="15" xfId="52" applyFont="1" applyFill="1" applyBorder="1" applyAlignment="1">
      <alignment horizontal="center" vertical="center"/>
      <protection/>
    </xf>
    <xf numFmtId="0" fontId="26" fillId="33" borderId="22" xfId="52" applyFont="1" applyFill="1" applyBorder="1" applyAlignment="1">
      <alignment horizontal="center" vertical="center"/>
      <protection/>
    </xf>
    <xf numFmtId="3" fontId="26" fillId="33" borderId="23" xfId="52" applyNumberFormat="1" applyFont="1" applyFill="1" applyBorder="1" applyAlignment="1">
      <alignment horizontal="center" vertical="center"/>
      <protection/>
    </xf>
    <xf numFmtId="3" fontId="26" fillId="33" borderId="0" xfId="52" applyNumberFormat="1" applyFont="1" applyFill="1" applyBorder="1" applyAlignment="1">
      <alignment horizontal="center" vertical="center"/>
      <protection/>
    </xf>
    <xf numFmtId="3" fontId="26" fillId="33" borderId="22" xfId="52" applyNumberFormat="1" applyFont="1" applyFill="1" applyBorder="1" applyAlignment="1">
      <alignment horizontal="center" vertical="center"/>
      <protection/>
    </xf>
    <xf numFmtId="0" fontId="26" fillId="33" borderId="22" xfId="52" applyNumberFormat="1" applyFont="1" applyFill="1" applyBorder="1" applyAlignment="1">
      <alignment horizontal="center" vertical="center"/>
      <protection/>
    </xf>
    <xf numFmtId="0" fontId="26" fillId="33" borderId="23" xfId="52" applyFont="1" applyFill="1" applyBorder="1" applyAlignment="1">
      <alignment horizontal="center" vertical="center"/>
      <protection/>
    </xf>
    <xf numFmtId="3" fontId="22" fillId="0" borderId="22" xfId="52" applyNumberFormat="1" applyFont="1" applyFill="1" applyBorder="1" applyAlignment="1">
      <alignment horizontal="center"/>
      <protection/>
    </xf>
    <xf numFmtId="3" fontId="27" fillId="0" borderId="22" xfId="52" applyNumberFormat="1" applyFont="1" applyFill="1" applyBorder="1" applyAlignment="1">
      <alignment horizontal="center" vertical="center"/>
      <protection/>
    </xf>
    <xf numFmtId="3" fontId="26" fillId="0" borderId="15" xfId="52" applyNumberFormat="1" applyFont="1" applyFill="1" applyBorder="1" applyAlignment="1">
      <alignment horizontal="center" vertical="center"/>
      <protection/>
    </xf>
    <xf numFmtId="0" fontId="28" fillId="0" borderId="24" xfId="52" applyFont="1" applyFill="1" applyBorder="1" applyAlignment="1">
      <alignment horizontal="right"/>
      <protection/>
    </xf>
    <xf numFmtId="0" fontId="21" fillId="0" borderId="25" xfId="52" applyFont="1" applyFill="1" applyBorder="1" applyAlignment="1">
      <alignment horizontal="center"/>
      <protection/>
    </xf>
    <xf numFmtId="3" fontId="21" fillId="0" borderId="26" xfId="52" applyNumberFormat="1" applyFont="1" applyFill="1" applyBorder="1" applyAlignment="1">
      <alignment horizontal="center"/>
      <protection/>
    </xf>
    <xf numFmtId="3" fontId="21" fillId="0" borderId="27" xfId="52" applyNumberFormat="1" applyFont="1" applyFill="1" applyBorder="1" applyAlignment="1">
      <alignment horizontal="center"/>
      <protection/>
    </xf>
    <xf numFmtId="3" fontId="21" fillId="0" borderId="25" xfId="52" applyNumberFormat="1" applyFont="1" applyFill="1" applyBorder="1" applyAlignment="1">
      <alignment horizontal="center"/>
      <protection/>
    </xf>
    <xf numFmtId="0" fontId="21" fillId="0" borderId="25" xfId="52" applyNumberFormat="1" applyFont="1" applyFill="1" applyBorder="1" applyAlignment="1">
      <alignment horizontal="center"/>
      <protection/>
    </xf>
    <xf numFmtId="0" fontId="29" fillId="0" borderId="25" xfId="52" applyFont="1" applyFill="1" applyBorder="1" applyAlignment="1">
      <alignment horizontal="center"/>
      <protection/>
    </xf>
    <xf numFmtId="3" fontId="21" fillId="0" borderId="15" xfId="52" applyNumberFormat="1" applyFont="1" applyFill="1" applyBorder="1" applyAlignment="1">
      <alignment horizontal="center"/>
      <protection/>
    </xf>
    <xf numFmtId="0" fontId="28" fillId="0" borderId="24" xfId="52" applyFont="1" applyFill="1" applyBorder="1" applyAlignment="1">
      <alignment horizontal="right" vertical="center"/>
      <protection/>
    </xf>
    <xf numFmtId="0" fontId="21" fillId="0" borderId="25" xfId="52" applyFont="1" applyFill="1" applyBorder="1" applyAlignment="1">
      <alignment horizontal="center" vertical="center"/>
      <protection/>
    </xf>
    <xf numFmtId="0" fontId="21" fillId="0" borderId="26" xfId="52" applyFont="1" applyFill="1" applyBorder="1" applyAlignment="1">
      <alignment horizontal="center" vertical="center"/>
      <protection/>
    </xf>
    <xf numFmtId="0" fontId="21" fillId="0" borderId="27" xfId="52" applyFont="1" applyFill="1" applyBorder="1" applyAlignment="1">
      <alignment horizontal="center" vertical="center"/>
      <protection/>
    </xf>
    <xf numFmtId="0" fontId="21" fillId="0" borderId="25" xfId="52" applyNumberFormat="1" applyFont="1" applyFill="1" applyBorder="1" applyAlignment="1">
      <alignment horizontal="center" vertical="center"/>
      <protection/>
    </xf>
    <xf numFmtId="3" fontId="21" fillId="0" borderId="26" xfId="52" applyNumberFormat="1" applyFont="1" applyFill="1" applyBorder="1" applyAlignment="1">
      <alignment horizontal="center" vertical="center"/>
      <protection/>
    </xf>
    <xf numFmtId="0" fontId="18" fillId="0" borderId="25" xfId="52" applyFont="1" applyFill="1" applyBorder="1" applyAlignment="1">
      <alignment horizontal="center" vertical="center"/>
      <protection/>
    </xf>
    <xf numFmtId="0" fontId="28" fillId="0" borderId="15" xfId="52" applyFont="1" applyFill="1" applyBorder="1" applyAlignment="1">
      <alignment horizontal="right" vertical="center"/>
      <protection/>
    </xf>
    <xf numFmtId="0" fontId="21" fillId="0" borderId="22" xfId="52" applyFont="1" applyFill="1" applyBorder="1" applyAlignment="1">
      <alignment horizontal="center" vertical="center"/>
      <protection/>
    </xf>
    <xf numFmtId="0" fontId="21" fillId="0" borderId="23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21" fillId="0" borderId="28" xfId="52" applyFont="1" applyFill="1" applyBorder="1" applyAlignment="1">
      <alignment horizontal="center" vertical="center"/>
      <protection/>
    </xf>
    <xf numFmtId="0" fontId="21" fillId="0" borderId="29" xfId="52" applyFont="1" applyFill="1" applyBorder="1" applyAlignment="1">
      <alignment horizontal="center" vertical="center"/>
      <protection/>
    </xf>
    <xf numFmtId="3" fontId="21" fillId="0" borderId="29" xfId="52" applyNumberFormat="1" applyFont="1" applyFill="1" applyBorder="1" applyAlignment="1">
      <alignment horizontal="center" vertical="center"/>
      <protection/>
    </xf>
    <xf numFmtId="0" fontId="18" fillId="0" borderId="28" xfId="52" applyFont="1" applyFill="1" applyBorder="1" applyAlignment="1">
      <alignment horizontal="center" vertical="center"/>
      <protection/>
    </xf>
    <xf numFmtId="0" fontId="21" fillId="33" borderId="30" xfId="52" applyFont="1" applyFill="1" applyBorder="1" applyAlignment="1">
      <alignment horizontal="center" vertical="top"/>
      <protection/>
    </xf>
    <xf numFmtId="0" fontId="30" fillId="0" borderId="31" xfId="52" applyFont="1" applyFill="1" applyBorder="1" applyAlignment="1">
      <alignment horizontal="center" vertical="center" wrapText="1"/>
      <protection/>
    </xf>
    <xf numFmtId="0" fontId="31" fillId="0" borderId="32" xfId="52" applyFont="1" applyFill="1" applyBorder="1" applyAlignment="1">
      <alignment horizontal="center" vertical="center"/>
      <protection/>
    </xf>
    <xf numFmtId="0" fontId="32" fillId="0" borderId="33" xfId="52" applyFont="1" applyFill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0" fontId="27" fillId="33" borderId="34" xfId="52" applyFont="1" applyFill="1" applyBorder="1" applyAlignment="1">
      <alignment horizontal="center" vertical="center"/>
      <protection/>
    </xf>
    <xf numFmtId="3" fontId="26" fillId="33" borderId="18" xfId="52" applyNumberFormat="1" applyFont="1" applyFill="1" applyBorder="1" applyAlignment="1">
      <alignment horizontal="center" vertical="center"/>
      <protection/>
    </xf>
    <xf numFmtId="0" fontId="21" fillId="0" borderId="34" xfId="52" applyFont="1" applyBorder="1" applyAlignment="1">
      <alignment horizontal="center"/>
      <protection/>
    </xf>
    <xf numFmtId="165" fontId="33" fillId="0" borderId="22" xfId="52" applyNumberFormat="1" applyFont="1" applyBorder="1" applyAlignment="1">
      <alignment horizontal="center"/>
      <protection/>
    </xf>
    <xf numFmtId="165" fontId="33" fillId="0" borderId="23" xfId="52" applyNumberFormat="1" applyFont="1" applyBorder="1" applyAlignment="1">
      <alignment horizontal="center"/>
      <protection/>
    </xf>
    <xf numFmtId="0" fontId="34" fillId="0" borderId="22" xfId="52" applyFont="1" applyBorder="1" applyAlignment="1">
      <alignment horizontal="center"/>
      <protection/>
    </xf>
    <xf numFmtId="165" fontId="33" fillId="0" borderId="15" xfId="52" applyNumberFormat="1" applyFont="1" applyFill="1" applyBorder="1" applyAlignment="1">
      <alignment horizontal="center"/>
      <protection/>
    </xf>
    <xf numFmtId="0" fontId="35" fillId="0" borderId="0" xfId="52" applyFont="1" applyBorder="1" applyAlignment="1">
      <alignment horizontal="center"/>
      <protection/>
    </xf>
    <xf numFmtId="3" fontId="22" fillId="33" borderId="22" xfId="52" applyNumberFormat="1" applyFont="1" applyFill="1" applyBorder="1" applyAlignment="1">
      <alignment horizontal="center"/>
      <protection/>
    </xf>
    <xf numFmtId="0" fontId="20" fillId="0" borderId="15" xfId="52" applyFont="1" applyFill="1" applyBorder="1" applyAlignment="1">
      <alignment horizontal="center"/>
      <protection/>
    </xf>
    <xf numFmtId="0" fontId="33" fillId="0" borderId="22" xfId="52" applyFont="1" applyBorder="1" applyAlignment="1">
      <alignment horizontal="center"/>
      <protection/>
    </xf>
    <xf numFmtId="0" fontId="0" fillId="33" borderId="16" xfId="52" applyFont="1" applyFill="1" applyBorder="1" applyAlignment="1">
      <alignment horizontal="center" vertical="top"/>
      <protection/>
    </xf>
    <xf numFmtId="0" fontId="27" fillId="33" borderId="35" xfId="52" applyFont="1" applyFill="1" applyBorder="1" applyAlignment="1">
      <alignment horizontal="center"/>
      <protection/>
    </xf>
    <xf numFmtId="3" fontId="26" fillId="33" borderId="20" xfId="52" applyNumberFormat="1" applyFont="1" applyFill="1" applyBorder="1" applyAlignment="1">
      <alignment horizontal="center"/>
      <protection/>
    </xf>
    <xf numFmtId="3" fontId="26" fillId="33" borderId="18" xfId="52" applyNumberFormat="1" applyFont="1" applyFill="1" applyBorder="1" applyAlignment="1">
      <alignment horizontal="center"/>
      <protection/>
    </xf>
    <xf numFmtId="3" fontId="26" fillId="33" borderId="19" xfId="52" applyNumberFormat="1" applyFont="1" applyFill="1" applyBorder="1" applyAlignment="1">
      <alignment horizontal="center"/>
      <protection/>
    </xf>
    <xf numFmtId="0" fontId="0" fillId="33" borderId="21" xfId="52" applyFont="1" applyFill="1" applyBorder="1" applyAlignment="1">
      <alignment horizontal="center" vertical="top"/>
      <protection/>
    </xf>
    <xf numFmtId="0" fontId="36" fillId="0" borderId="34" xfId="52" applyFont="1" applyBorder="1" applyAlignment="1">
      <alignment horizontal="center"/>
      <protection/>
    </xf>
    <xf numFmtId="0" fontId="24" fillId="0" borderId="22" xfId="52" applyFont="1" applyBorder="1" applyAlignment="1">
      <alignment horizontal="center"/>
      <protection/>
    </xf>
    <xf numFmtId="165" fontId="37" fillId="0" borderId="22" xfId="52" applyNumberFormat="1" applyFont="1" applyBorder="1" applyAlignment="1">
      <alignment horizontal="center"/>
      <protection/>
    </xf>
    <xf numFmtId="165" fontId="37" fillId="0" borderId="23" xfId="52" applyNumberFormat="1" applyFont="1" applyBorder="1" applyAlignment="1">
      <alignment horizontal="center"/>
      <protection/>
    </xf>
    <xf numFmtId="165" fontId="37" fillId="0" borderId="15" xfId="52" applyNumberFormat="1" applyFont="1" applyFill="1" applyBorder="1" applyAlignment="1">
      <alignment horizontal="center"/>
      <protection/>
    </xf>
    <xf numFmtId="0" fontId="27" fillId="33" borderId="34" xfId="52" applyFont="1" applyFill="1" applyBorder="1" applyAlignment="1">
      <alignment horizontal="center"/>
      <protection/>
    </xf>
    <xf numFmtId="0" fontId="26" fillId="33" borderId="0" xfId="52" applyFont="1" applyFill="1" applyBorder="1" applyAlignment="1">
      <alignment horizontal="center" vertical="center"/>
      <protection/>
    </xf>
    <xf numFmtId="0" fontId="25" fillId="0" borderId="22" xfId="52" applyFont="1" applyBorder="1" applyAlignment="1">
      <alignment horizontal="center"/>
      <protection/>
    </xf>
    <xf numFmtId="0" fontId="21" fillId="0" borderId="36" xfId="52" applyFont="1" applyBorder="1" applyAlignment="1">
      <alignment horizontal="center"/>
      <protection/>
    </xf>
    <xf numFmtId="165" fontId="37" fillId="0" borderId="28" xfId="52" applyNumberFormat="1" applyFont="1" applyBorder="1" applyAlignment="1">
      <alignment horizontal="center"/>
      <protection/>
    </xf>
    <xf numFmtId="0" fontId="33" fillId="0" borderId="28" xfId="52" applyFont="1" applyBorder="1" applyAlignment="1">
      <alignment horizontal="center"/>
      <protection/>
    </xf>
    <xf numFmtId="0" fontId="0" fillId="33" borderId="30" xfId="52" applyFont="1" applyFill="1" applyBorder="1" applyAlignment="1">
      <alignment horizontal="center" vertical="top"/>
      <protection/>
    </xf>
    <xf numFmtId="0" fontId="38" fillId="0" borderId="34" xfId="52" applyFont="1" applyBorder="1" applyAlignment="1">
      <alignment horizontal="center" vertical="center" wrapText="1"/>
      <protection/>
    </xf>
    <xf numFmtId="1" fontId="38" fillId="0" borderId="22" xfId="52" applyNumberFormat="1" applyFont="1" applyBorder="1" applyAlignment="1">
      <alignment horizontal="center" vertical="center"/>
      <protection/>
    </xf>
    <xf numFmtId="0" fontId="35" fillId="0" borderId="15" xfId="52" applyFont="1" applyFill="1" applyBorder="1" applyAlignment="1">
      <alignment horizontal="center"/>
      <protection/>
    </xf>
    <xf numFmtId="0" fontId="0" fillId="34" borderId="16" xfId="52" applyFont="1" applyFill="1" applyBorder="1" applyAlignment="1">
      <alignment horizontal="center" vertical="top"/>
      <protection/>
    </xf>
    <xf numFmtId="0" fontId="22" fillId="34" borderId="37" xfId="52" applyFont="1" applyFill="1" applyBorder="1" applyAlignment="1">
      <alignment horizontal="center" vertical="center"/>
      <protection/>
    </xf>
    <xf numFmtId="0" fontId="22" fillId="34" borderId="38" xfId="52" applyNumberFormat="1" applyFont="1" applyFill="1" applyBorder="1" applyAlignment="1">
      <alignment horizontal="center" vertical="center"/>
      <protection/>
    </xf>
    <xf numFmtId="0" fontId="22" fillId="34" borderId="39" xfId="52" applyNumberFormat="1" applyFont="1" applyFill="1" applyBorder="1" applyAlignment="1">
      <alignment horizontal="center" vertical="center"/>
      <protection/>
    </xf>
    <xf numFmtId="3" fontId="23" fillId="34" borderId="38" xfId="52" applyNumberFormat="1" applyFont="1" applyFill="1" applyBorder="1" applyAlignment="1">
      <alignment horizontal="center" vertical="center"/>
      <protection/>
    </xf>
    <xf numFmtId="0" fontId="22" fillId="0" borderId="15" xfId="52" applyFont="1" applyFill="1" applyBorder="1" applyAlignment="1">
      <alignment horizontal="center"/>
      <protection/>
    </xf>
    <xf numFmtId="0" fontId="0" fillId="34" borderId="21" xfId="52" applyFont="1" applyFill="1" applyBorder="1" applyAlignment="1">
      <alignment horizontal="center" vertical="top"/>
      <protection/>
    </xf>
    <xf numFmtId="0" fontId="39" fillId="35" borderId="40" xfId="52" applyFont="1" applyFill="1" applyBorder="1" applyAlignment="1">
      <alignment horizontal="center" vertical="center" wrapText="1"/>
      <protection/>
    </xf>
    <xf numFmtId="0" fontId="23" fillId="35" borderId="0" xfId="52" applyNumberFormat="1" applyFont="1" applyFill="1" applyBorder="1" applyAlignment="1">
      <alignment horizontal="center" vertical="center"/>
      <protection/>
    </xf>
    <xf numFmtId="0" fontId="23" fillId="35" borderId="23" xfId="52" applyNumberFormat="1" applyFont="1" applyFill="1" applyBorder="1" applyAlignment="1">
      <alignment horizontal="center" vertical="center"/>
      <protection/>
    </xf>
    <xf numFmtId="3" fontId="23" fillId="35" borderId="41" xfId="52" applyNumberFormat="1" applyFont="1" applyFill="1" applyBorder="1" applyAlignment="1">
      <alignment horizontal="center" vertical="center"/>
      <protection/>
    </xf>
    <xf numFmtId="0" fontId="0" fillId="34" borderId="30" xfId="52" applyFont="1" applyFill="1" applyBorder="1" applyAlignment="1">
      <alignment horizontal="center" vertical="top"/>
      <protection/>
    </xf>
    <xf numFmtId="0" fontId="40" fillId="36" borderId="42" xfId="52" applyFont="1" applyFill="1" applyBorder="1" applyAlignment="1">
      <alignment horizontal="center" vertical="center" wrapText="1"/>
      <protection/>
    </xf>
    <xf numFmtId="0" fontId="41" fillId="36" borderId="25" xfId="52" applyNumberFormat="1" applyFont="1" applyFill="1" applyBorder="1" applyAlignment="1">
      <alignment horizontal="center" vertical="center"/>
      <protection/>
    </xf>
    <xf numFmtId="0" fontId="41" fillId="36" borderId="26" xfId="52" applyNumberFormat="1" applyFont="1" applyFill="1" applyBorder="1" applyAlignment="1">
      <alignment horizontal="center" vertical="center"/>
      <protection/>
    </xf>
    <xf numFmtId="3" fontId="23" fillId="36" borderId="41" xfId="52" applyNumberFormat="1" applyFont="1" applyFill="1" applyBorder="1" applyAlignment="1">
      <alignment horizontal="center" vertical="center"/>
      <protection/>
    </xf>
    <xf numFmtId="0" fontId="21" fillId="37" borderId="21" xfId="52" applyFont="1" applyFill="1" applyBorder="1" applyAlignment="1">
      <alignment horizontal="center" vertical="top"/>
      <protection/>
    </xf>
    <xf numFmtId="0" fontId="23" fillId="37" borderId="43" xfId="52" applyFont="1" applyFill="1" applyBorder="1" applyAlignment="1">
      <alignment horizontal="center"/>
      <protection/>
    </xf>
    <xf numFmtId="0" fontId="23" fillId="37" borderId="19" xfId="52" applyFont="1" applyFill="1" applyBorder="1" applyAlignment="1">
      <alignment horizontal="center"/>
      <protection/>
    </xf>
    <xf numFmtId="3" fontId="23" fillId="37" borderId="18" xfId="52" applyNumberFormat="1" applyFont="1" applyFill="1" applyBorder="1" applyAlignment="1">
      <alignment horizontal="center"/>
      <protection/>
    </xf>
    <xf numFmtId="3" fontId="23" fillId="37" borderId="20" xfId="52" applyNumberFormat="1" applyFont="1" applyFill="1" applyBorder="1" applyAlignment="1">
      <alignment horizontal="center" vertical="center"/>
      <protection/>
    </xf>
    <xf numFmtId="3" fontId="23" fillId="0" borderId="15" xfId="52" applyNumberFormat="1" applyFont="1" applyFill="1" applyBorder="1" applyAlignment="1">
      <alignment horizontal="center"/>
      <protection/>
    </xf>
    <xf numFmtId="0" fontId="36" fillId="0" borderId="40" xfId="52" applyFont="1" applyFill="1" applyBorder="1" applyAlignment="1">
      <alignment horizontal="center"/>
      <protection/>
    </xf>
    <xf numFmtId="3" fontId="23" fillId="0" borderId="22" xfId="52" applyNumberFormat="1" applyFont="1" applyFill="1" applyBorder="1" applyAlignment="1">
      <alignment horizontal="center" vertical="center"/>
      <protection/>
    </xf>
    <xf numFmtId="0" fontId="23" fillId="37" borderId="40" xfId="52" applyFont="1" applyFill="1" applyBorder="1" applyAlignment="1">
      <alignment horizontal="center"/>
      <protection/>
    </xf>
    <xf numFmtId="0" fontId="23" fillId="37" borderId="0" xfId="52" applyFont="1" applyFill="1" applyBorder="1" applyAlignment="1">
      <alignment horizontal="center"/>
      <protection/>
    </xf>
    <xf numFmtId="3" fontId="23" fillId="37" borderId="23" xfId="52" applyNumberFormat="1" applyFont="1" applyFill="1" applyBorder="1" applyAlignment="1">
      <alignment horizontal="center"/>
      <protection/>
    </xf>
    <xf numFmtId="3" fontId="23" fillId="37" borderId="22" xfId="52" applyNumberFormat="1" applyFont="1" applyFill="1" applyBorder="1" applyAlignment="1">
      <alignment horizontal="center" vertical="center"/>
      <protection/>
    </xf>
    <xf numFmtId="3" fontId="23" fillId="0" borderId="28" xfId="52" applyNumberFormat="1" applyFont="1" applyFill="1" applyBorder="1" applyAlignment="1">
      <alignment horizontal="center" vertical="center"/>
      <protection/>
    </xf>
    <xf numFmtId="0" fontId="23" fillId="0" borderId="44" xfId="52" applyFont="1" applyFill="1" applyBorder="1" applyAlignment="1">
      <alignment horizontal="center" vertical="center"/>
      <protection/>
    </xf>
    <xf numFmtId="0" fontId="23" fillId="0" borderId="45" xfId="52" applyFont="1" applyFill="1" applyBorder="1" applyAlignment="1">
      <alignment horizontal="center" vertical="center"/>
      <protection/>
    </xf>
    <xf numFmtId="0" fontId="23" fillId="0" borderId="46" xfId="52" applyFont="1" applyFill="1" applyBorder="1" applyAlignment="1">
      <alignment horizontal="center" vertical="center"/>
      <protection/>
    </xf>
    <xf numFmtId="0" fontId="23" fillId="0" borderId="47" xfId="52" applyFont="1" applyFill="1" applyBorder="1" applyAlignment="1">
      <alignment horizontal="center" vertical="center"/>
      <protection/>
    </xf>
    <xf numFmtId="0" fontId="22" fillId="0" borderId="15" xfId="52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1" fillId="37" borderId="30" xfId="52" applyFont="1" applyFill="1" applyBorder="1" applyAlignment="1">
      <alignment horizontal="center" vertical="top"/>
      <protection/>
    </xf>
    <xf numFmtId="0" fontId="30" fillId="0" borderId="48" xfId="52" applyFont="1" applyFill="1" applyBorder="1" applyAlignment="1">
      <alignment horizontal="center" vertical="center"/>
      <protection/>
    </xf>
    <xf numFmtId="0" fontId="41" fillId="0" borderId="49" xfId="52" applyFont="1" applyFill="1" applyBorder="1" applyAlignment="1">
      <alignment horizontal="center" vertical="center"/>
      <protection/>
    </xf>
    <xf numFmtId="0" fontId="41" fillId="0" borderId="50" xfId="52" applyFont="1" applyFill="1" applyBorder="1" applyAlignment="1">
      <alignment horizontal="center" vertical="center"/>
      <protection/>
    </xf>
    <xf numFmtId="0" fontId="41" fillId="0" borderId="51" xfId="52" applyFont="1" applyFill="1" applyBorder="1" applyAlignment="1">
      <alignment horizontal="center" vertical="center"/>
      <protection/>
    </xf>
    <xf numFmtId="3" fontId="23" fillId="0" borderId="49" xfId="52" applyNumberFormat="1" applyFont="1" applyFill="1" applyBorder="1" applyAlignment="1">
      <alignment horizontal="center" vertical="center"/>
      <protection/>
    </xf>
    <xf numFmtId="0" fontId="42" fillId="0" borderId="15" xfId="52" applyFont="1" applyFill="1" applyBorder="1" applyAlignment="1">
      <alignment horizontal="center" vertical="center"/>
      <protection/>
    </xf>
    <xf numFmtId="0" fontId="42" fillId="0" borderId="0" xfId="52" applyFont="1" applyFill="1" applyBorder="1" applyAlignment="1">
      <alignment horizontal="center" vertical="center"/>
      <protection/>
    </xf>
    <xf numFmtId="0" fontId="23" fillId="37" borderId="17" xfId="52" applyFont="1" applyFill="1" applyBorder="1" applyAlignment="1">
      <alignment horizontal="center"/>
      <protection/>
    </xf>
    <xf numFmtId="0" fontId="23" fillId="37" borderId="20" xfId="52" applyFont="1" applyFill="1" applyBorder="1" applyAlignment="1">
      <alignment horizontal="center"/>
      <protection/>
    </xf>
    <xf numFmtId="0" fontId="23" fillId="37" borderId="18" xfId="52" applyFont="1" applyFill="1" applyBorder="1" applyAlignment="1">
      <alignment horizontal="center"/>
      <protection/>
    </xf>
    <xf numFmtId="0" fontId="36" fillId="0" borderId="15" xfId="52" applyFont="1" applyFill="1" applyBorder="1" applyAlignment="1">
      <alignment horizontal="center"/>
      <protection/>
    </xf>
    <xf numFmtId="0" fontId="24" fillId="0" borderId="23" xfId="52" applyFont="1" applyFill="1" applyBorder="1" applyAlignment="1">
      <alignment horizontal="center"/>
      <protection/>
    </xf>
    <xf numFmtId="0" fontId="24" fillId="0" borderId="15" xfId="52" applyFont="1" applyFill="1" applyBorder="1" applyAlignment="1">
      <alignment horizontal="center"/>
      <protection/>
    </xf>
    <xf numFmtId="0" fontId="23" fillId="37" borderId="15" xfId="52" applyFont="1" applyFill="1" applyBorder="1" applyAlignment="1">
      <alignment horizontal="center"/>
      <protection/>
    </xf>
    <xf numFmtId="0" fontId="21" fillId="37" borderId="22" xfId="52" applyFont="1" applyFill="1" applyBorder="1" applyAlignment="1">
      <alignment horizontal="center"/>
      <protection/>
    </xf>
    <xf numFmtId="0" fontId="21" fillId="37" borderId="23" xfId="52" applyFont="1" applyFill="1" applyBorder="1" applyAlignment="1">
      <alignment horizontal="center"/>
      <protection/>
    </xf>
    <xf numFmtId="0" fontId="21" fillId="37" borderId="0" xfId="52" applyFont="1" applyFill="1" applyBorder="1" applyAlignment="1">
      <alignment horizontal="center"/>
      <protection/>
    </xf>
    <xf numFmtId="0" fontId="43" fillId="0" borderId="0" xfId="52" applyFont="1" applyFill="1" applyBorder="1" applyAlignment="1">
      <alignment horizontal="center"/>
      <protection/>
    </xf>
    <xf numFmtId="0" fontId="30" fillId="0" borderId="31" xfId="52" applyFont="1" applyBorder="1" applyAlignment="1">
      <alignment horizontal="center" vertical="center"/>
      <protection/>
    </xf>
    <xf numFmtId="0" fontId="41" fillId="0" borderId="32" xfId="52" applyFont="1" applyBorder="1" applyAlignment="1">
      <alignment horizontal="center" vertical="center"/>
      <protection/>
    </xf>
    <xf numFmtId="0" fontId="41" fillId="0" borderId="32" xfId="52" applyFont="1" applyFill="1" applyBorder="1" applyAlignment="1">
      <alignment horizontal="center" vertical="center"/>
      <protection/>
    </xf>
    <xf numFmtId="0" fontId="41" fillId="0" borderId="52" xfId="52" applyFont="1" applyFill="1" applyBorder="1" applyAlignment="1">
      <alignment horizontal="center" vertical="center"/>
      <protection/>
    </xf>
    <xf numFmtId="0" fontId="41" fillId="0" borderId="33" xfId="52" applyFont="1" applyFill="1" applyBorder="1" applyAlignment="1">
      <alignment horizontal="center" vertical="center"/>
      <protection/>
    </xf>
    <xf numFmtId="3" fontId="23" fillId="0" borderId="33" xfId="52" applyNumberFormat="1" applyFont="1" applyFill="1" applyBorder="1" applyAlignment="1">
      <alignment horizontal="center" vertical="center"/>
      <protection/>
    </xf>
    <xf numFmtId="0" fontId="42" fillId="0" borderId="15" xfId="52" applyFont="1" applyBorder="1" applyAlignment="1">
      <alignment horizontal="center" vertical="center"/>
      <protection/>
    </xf>
    <xf numFmtId="0" fontId="42" fillId="0" borderId="0" xfId="52" applyFont="1" applyBorder="1" applyAlignment="1">
      <alignment horizontal="center" vertical="center"/>
      <protection/>
    </xf>
    <xf numFmtId="0" fontId="0" fillId="38" borderId="16" xfId="0" applyFont="1" applyFill="1" applyBorder="1" applyAlignment="1">
      <alignment horizontal="center" vertical="top"/>
    </xf>
    <xf numFmtId="0" fontId="44" fillId="38" borderId="17" xfId="0" applyFont="1" applyFill="1" applyBorder="1" applyAlignment="1">
      <alignment horizontal="center" vertical="center"/>
    </xf>
    <xf numFmtId="0" fontId="45" fillId="38" borderId="18" xfId="52" applyFont="1" applyFill="1" applyBorder="1" applyAlignment="1">
      <alignment horizontal="center" vertical="center"/>
      <protection/>
    </xf>
    <xf numFmtId="0" fontId="45" fillId="38" borderId="18" xfId="0" applyFont="1" applyFill="1" applyBorder="1" applyAlignment="1">
      <alignment horizontal="center" vertical="center"/>
    </xf>
    <xf numFmtId="165" fontId="45" fillId="38" borderId="18" xfId="0" applyNumberFormat="1" applyFont="1" applyFill="1" applyBorder="1" applyAlignment="1">
      <alignment horizontal="center" vertical="center"/>
    </xf>
    <xf numFmtId="0" fontId="45" fillId="38" borderId="20" xfId="52" applyFont="1" applyFill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/>
      <protection/>
    </xf>
    <xf numFmtId="0" fontId="0" fillId="38" borderId="21" xfId="0" applyFont="1" applyFill="1" applyBorder="1" applyAlignment="1">
      <alignment horizontal="center" vertical="top"/>
    </xf>
    <xf numFmtId="0" fontId="20" fillId="0" borderId="22" xfId="52" applyFont="1" applyBorder="1" applyAlignment="1">
      <alignment horizontal="center"/>
      <protection/>
    </xf>
    <xf numFmtId="166" fontId="46" fillId="0" borderId="42" xfId="0" applyNumberFormat="1" applyFont="1" applyBorder="1" applyAlignment="1" applyProtection="1">
      <alignment horizontal="left" vertical="center"/>
      <protection locked="0"/>
    </xf>
    <xf numFmtId="166" fontId="46" fillId="0" borderId="26" xfId="0" applyNumberFormat="1" applyFont="1" applyBorder="1" applyAlignment="1" applyProtection="1">
      <alignment horizontal="center" vertical="center"/>
      <protection locked="0"/>
    </xf>
    <xf numFmtId="166" fontId="46" fillId="0" borderId="25" xfId="0" applyNumberFormat="1" applyFont="1" applyBorder="1" applyAlignment="1" applyProtection="1">
      <alignment horizontal="center" vertical="center"/>
      <protection locked="0"/>
    </xf>
    <xf numFmtId="166" fontId="45" fillId="0" borderId="42" xfId="0" applyNumberFormat="1" applyFont="1" applyBorder="1" applyAlignment="1" applyProtection="1">
      <alignment horizontal="left" vertical="center"/>
      <protection locked="0"/>
    </xf>
    <xf numFmtId="166" fontId="45" fillId="0" borderId="26" xfId="0" applyNumberFormat="1" applyFont="1" applyBorder="1" applyAlignment="1" applyProtection="1">
      <alignment horizontal="center" vertical="center"/>
      <protection locked="0"/>
    </xf>
    <xf numFmtId="166" fontId="45" fillId="0" borderId="26" xfId="0" applyNumberFormat="1" applyFont="1" applyBorder="1" applyAlignment="1">
      <alignment horizontal="center" vertical="center"/>
    </xf>
    <xf numFmtId="166" fontId="45" fillId="0" borderId="25" xfId="0" applyNumberFormat="1" applyFont="1" applyBorder="1" applyAlignment="1" applyProtection="1">
      <alignment horizontal="center" vertical="center"/>
      <protection locked="0"/>
    </xf>
    <xf numFmtId="0" fontId="0" fillId="38" borderId="30" xfId="0" applyFont="1" applyFill="1" applyBorder="1" applyAlignment="1">
      <alignment horizontal="center" vertical="top"/>
    </xf>
    <xf numFmtId="166" fontId="45" fillId="0" borderId="53" xfId="0" applyNumberFormat="1" applyFont="1" applyBorder="1" applyAlignment="1" applyProtection="1">
      <alignment horizontal="left" vertical="center"/>
      <protection locked="0"/>
    </xf>
    <xf numFmtId="166" fontId="45" fillId="0" borderId="54" xfId="0" applyNumberFormat="1" applyFont="1" applyBorder="1" applyAlignment="1" applyProtection="1">
      <alignment horizontal="center" vertical="center"/>
      <protection locked="0"/>
    </xf>
    <xf numFmtId="166" fontId="45" fillId="0" borderId="54" xfId="0" applyNumberFormat="1" applyFont="1" applyBorder="1" applyAlignment="1">
      <alignment horizontal="center" vertical="center"/>
    </xf>
    <xf numFmtId="166" fontId="45" fillId="0" borderId="55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TABELE200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90" zoomScaleNormal="90" zoomScalePageLayoutView="0" workbookViewId="0" topLeftCell="A1">
      <selection activeCell="R40" sqref="R40"/>
    </sheetView>
  </sheetViews>
  <sheetFormatPr defaultColWidth="4.875" defaultRowHeight="12.75"/>
  <cols>
    <col min="1" max="1" width="2.375" style="3" customWidth="1"/>
    <col min="2" max="2" width="31.75390625" style="3" customWidth="1"/>
    <col min="3" max="15" width="9.875" style="3" customWidth="1"/>
    <col min="16" max="16" width="10.75390625" style="3" customWidth="1"/>
    <col min="17" max="17" width="11.125" style="3" customWidth="1"/>
    <col min="18" max="18" width="5.625" style="3" bestFit="1" customWidth="1"/>
    <col min="19" max="16384" width="4.875" style="3" customWidth="1"/>
  </cols>
  <sheetData>
    <row r="1" spans="1:16" ht="36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s="13" customFormat="1" ht="27.75" customHeight="1" thickBot="1">
      <c r="A2" s="4"/>
      <c r="B2" s="5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9" t="s">
        <v>7</v>
      </c>
      <c r="I2" s="7" t="s">
        <v>8</v>
      </c>
      <c r="J2" s="8" t="s">
        <v>9</v>
      </c>
      <c r="K2" s="7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1"/>
      <c r="Q2" s="12"/>
    </row>
    <row r="3" spans="1:18" s="24" customFormat="1" ht="18" customHeight="1">
      <c r="A3" s="14" t="s">
        <v>15</v>
      </c>
      <c r="B3" s="15" t="s">
        <v>16</v>
      </c>
      <c r="C3" s="16">
        <v>4059</v>
      </c>
      <c r="D3" s="17">
        <v>4514</v>
      </c>
      <c r="E3" s="17">
        <v>4689</v>
      </c>
      <c r="F3" s="18">
        <v>4561</v>
      </c>
      <c r="G3" s="19">
        <v>4259</v>
      </c>
      <c r="H3" s="19">
        <v>4085</v>
      </c>
      <c r="I3" s="19">
        <v>3992</v>
      </c>
      <c r="J3" s="19">
        <v>3983</v>
      </c>
      <c r="K3" s="17">
        <v>3980</v>
      </c>
      <c r="L3" s="17">
        <v>3945</v>
      </c>
      <c r="M3" s="17">
        <v>3945</v>
      </c>
      <c r="N3" s="16">
        <v>4056</v>
      </c>
      <c r="O3" s="20">
        <v>4349</v>
      </c>
      <c r="P3" s="21"/>
      <c r="Q3" s="22"/>
      <c r="R3" s="23"/>
    </row>
    <row r="4" spans="1:17" s="31" customFormat="1" ht="12.75" customHeight="1">
      <c r="A4" s="25"/>
      <c r="B4" s="26" t="s">
        <v>17</v>
      </c>
      <c r="C4" s="27">
        <v>236</v>
      </c>
      <c r="D4" s="28">
        <f aca="true" t="shared" si="0" ref="D4:O4">D3-C3</f>
        <v>455</v>
      </c>
      <c r="E4" s="28">
        <f t="shared" si="0"/>
        <v>175</v>
      </c>
      <c r="F4" s="28">
        <f t="shared" si="0"/>
        <v>-128</v>
      </c>
      <c r="G4" s="28">
        <f t="shared" si="0"/>
        <v>-302</v>
      </c>
      <c r="H4" s="28">
        <f t="shared" si="0"/>
        <v>-174</v>
      </c>
      <c r="I4" s="28">
        <f t="shared" si="0"/>
        <v>-93</v>
      </c>
      <c r="J4" s="28">
        <f t="shared" si="0"/>
        <v>-9</v>
      </c>
      <c r="K4" s="28">
        <f t="shared" si="0"/>
        <v>-3</v>
      </c>
      <c r="L4" s="28">
        <f t="shared" si="0"/>
        <v>-35</v>
      </c>
      <c r="M4" s="28">
        <f t="shared" si="0"/>
        <v>0</v>
      </c>
      <c r="N4" s="28">
        <f t="shared" si="0"/>
        <v>111</v>
      </c>
      <c r="O4" s="28">
        <f t="shared" si="0"/>
        <v>293</v>
      </c>
      <c r="P4" s="29"/>
      <c r="Q4" s="30"/>
    </row>
    <row r="5" spans="1:17" s="24" customFormat="1" ht="18" customHeight="1">
      <c r="A5" s="25"/>
      <c r="B5" s="32" t="s">
        <v>18</v>
      </c>
      <c r="C5" s="33">
        <v>2496</v>
      </c>
      <c r="D5" s="34">
        <v>2681</v>
      </c>
      <c r="E5" s="34">
        <v>2732</v>
      </c>
      <c r="F5" s="35">
        <v>2627</v>
      </c>
      <c r="G5" s="36">
        <v>2520</v>
      </c>
      <c r="H5" s="36">
        <v>2528</v>
      </c>
      <c r="I5" s="37">
        <v>2536</v>
      </c>
      <c r="J5" s="36">
        <v>2573</v>
      </c>
      <c r="K5" s="34">
        <v>2590</v>
      </c>
      <c r="L5" s="34">
        <v>2513</v>
      </c>
      <c r="M5" s="38">
        <v>2470</v>
      </c>
      <c r="N5" s="38">
        <v>2429</v>
      </c>
      <c r="O5" s="33">
        <v>2489</v>
      </c>
      <c r="P5" s="39"/>
      <c r="Q5" s="22"/>
    </row>
    <row r="6" spans="1:17" s="31" customFormat="1" ht="9" customHeight="1">
      <c r="A6" s="25"/>
      <c r="B6" s="26" t="s">
        <v>17</v>
      </c>
      <c r="C6" s="27">
        <v>56</v>
      </c>
      <c r="D6" s="28">
        <f aca="true" t="shared" si="1" ref="D6:O6">D5-C5</f>
        <v>185</v>
      </c>
      <c r="E6" s="28">
        <f t="shared" si="1"/>
        <v>51</v>
      </c>
      <c r="F6" s="28">
        <f t="shared" si="1"/>
        <v>-105</v>
      </c>
      <c r="G6" s="28">
        <f t="shared" si="1"/>
        <v>-107</v>
      </c>
      <c r="H6" s="28">
        <f t="shared" si="1"/>
        <v>8</v>
      </c>
      <c r="I6" s="28">
        <f t="shared" si="1"/>
        <v>8</v>
      </c>
      <c r="J6" s="28">
        <f t="shared" si="1"/>
        <v>37</v>
      </c>
      <c r="K6" s="28">
        <f t="shared" si="1"/>
        <v>17</v>
      </c>
      <c r="L6" s="28">
        <f t="shared" si="1"/>
        <v>-77</v>
      </c>
      <c r="M6" s="28">
        <f t="shared" si="1"/>
        <v>-43</v>
      </c>
      <c r="N6" s="28">
        <f t="shared" si="1"/>
        <v>-41</v>
      </c>
      <c r="O6" s="28">
        <f t="shared" si="1"/>
        <v>60</v>
      </c>
      <c r="P6" s="29"/>
      <c r="Q6" s="30"/>
    </row>
    <row r="7" spans="1:17" s="24" customFormat="1" ht="18" customHeight="1">
      <c r="A7" s="25"/>
      <c r="B7" s="32" t="s">
        <v>19</v>
      </c>
      <c r="C7" s="33">
        <v>1562</v>
      </c>
      <c r="D7" s="36">
        <f aca="true" t="shared" si="2" ref="D7:O7">D3-D5</f>
        <v>1833</v>
      </c>
      <c r="E7" s="36">
        <f t="shared" si="2"/>
        <v>1957</v>
      </c>
      <c r="F7" s="36">
        <f t="shared" si="2"/>
        <v>1934</v>
      </c>
      <c r="G7" s="36">
        <f t="shared" si="2"/>
        <v>1739</v>
      </c>
      <c r="H7" s="36">
        <f t="shared" si="2"/>
        <v>1557</v>
      </c>
      <c r="I7" s="36">
        <f t="shared" si="2"/>
        <v>1456</v>
      </c>
      <c r="J7" s="36">
        <f t="shared" si="2"/>
        <v>1410</v>
      </c>
      <c r="K7" s="36">
        <f t="shared" si="2"/>
        <v>1390</v>
      </c>
      <c r="L7" s="36">
        <f t="shared" si="2"/>
        <v>1432</v>
      </c>
      <c r="M7" s="36">
        <f t="shared" si="2"/>
        <v>1475</v>
      </c>
      <c r="N7" s="36">
        <f t="shared" si="2"/>
        <v>1627</v>
      </c>
      <c r="O7" s="36">
        <f t="shared" si="2"/>
        <v>1860</v>
      </c>
      <c r="P7" s="40"/>
      <c r="Q7" s="41"/>
    </row>
    <row r="8" spans="1:17" s="31" customFormat="1" ht="9" customHeight="1">
      <c r="A8" s="25"/>
      <c r="B8" s="26" t="s">
        <v>17</v>
      </c>
      <c r="C8" s="27">
        <v>180</v>
      </c>
      <c r="D8" s="28">
        <f aca="true" t="shared" si="3" ref="D8:O8">D7-C7</f>
        <v>271</v>
      </c>
      <c r="E8" s="28">
        <f t="shared" si="3"/>
        <v>124</v>
      </c>
      <c r="F8" s="28">
        <f t="shared" si="3"/>
        <v>-23</v>
      </c>
      <c r="G8" s="28">
        <f t="shared" si="3"/>
        <v>-195</v>
      </c>
      <c r="H8" s="28">
        <f t="shared" si="3"/>
        <v>-182</v>
      </c>
      <c r="I8" s="28">
        <f t="shared" si="3"/>
        <v>-101</v>
      </c>
      <c r="J8" s="28">
        <f t="shared" si="3"/>
        <v>-46</v>
      </c>
      <c r="K8" s="28">
        <f t="shared" si="3"/>
        <v>-20</v>
      </c>
      <c r="L8" s="28">
        <f t="shared" si="3"/>
        <v>42</v>
      </c>
      <c r="M8" s="28">
        <f t="shared" si="3"/>
        <v>43</v>
      </c>
      <c r="N8" s="28">
        <f t="shared" si="3"/>
        <v>152</v>
      </c>
      <c r="O8" s="28">
        <f t="shared" si="3"/>
        <v>233</v>
      </c>
      <c r="P8" s="29"/>
      <c r="Q8" s="30"/>
    </row>
    <row r="9" spans="1:17" s="31" customFormat="1" ht="12" customHeight="1">
      <c r="A9" s="25"/>
      <c r="B9" s="42" t="s">
        <v>20</v>
      </c>
      <c r="C9" s="43">
        <v>351</v>
      </c>
      <c r="D9" s="44">
        <v>377</v>
      </c>
      <c r="E9" s="44">
        <v>408</v>
      </c>
      <c r="F9" s="45">
        <v>386</v>
      </c>
      <c r="G9" s="46">
        <v>216</v>
      </c>
      <c r="H9" s="46">
        <v>259</v>
      </c>
      <c r="I9" s="47">
        <v>162</v>
      </c>
      <c r="J9" s="46">
        <v>211</v>
      </c>
      <c r="K9" s="44">
        <v>240</v>
      </c>
      <c r="L9" s="44">
        <v>322</v>
      </c>
      <c r="M9" s="44">
        <v>337</v>
      </c>
      <c r="N9" s="44">
        <v>336</v>
      </c>
      <c r="O9" s="44">
        <v>341</v>
      </c>
      <c r="P9" s="48"/>
      <c r="Q9" s="49"/>
    </row>
    <row r="10" spans="1:17" s="24" customFormat="1" ht="12" customHeight="1">
      <c r="A10" s="25"/>
      <c r="B10" s="50" t="s">
        <v>21</v>
      </c>
      <c r="C10" s="51">
        <v>83</v>
      </c>
      <c r="D10" s="52">
        <v>97</v>
      </c>
      <c r="E10" s="52">
        <v>100</v>
      </c>
      <c r="F10" s="53">
        <v>93</v>
      </c>
      <c r="G10" s="51">
        <v>87</v>
      </c>
      <c r="H10" s="51">
        <v>92</v>
      </c>
      <c r="I10" s="54">
        <v>49</v>
      </c>
      <c r="J10" s="51">
        <v>60</v>
      </c>
      <c r="K10" s="52">
        <v>82</v>
      </c>
      <c r="L10" s="55">
        <v>78</v>
      </c>
      <c r="M10" s="52">
        <v>90</v>
      </c>
      <c r="N10" s="52">
        <v>87</v>
      </c>
      <c r="O10" s="52">
        <v>78</v>
      </c>
      <c r="P10" s="56"/>
      <c r="Q10" s="49"/>
    </row>
    <row r="11" spans="1:17" s="24" customFormat="1" ht="12" customHeight="1">
      <c r="A11" s="25"/>
      <c r="B11" s="50" t="s">
        <v>22</v>
      </c>
      <c r="C11" s="51">
        <v>1057</v>
      </c>
      <c r="D11" s="52">
        <v>1148</v>
      </c>
      <c r="E11" s="52">
        <v>1240</v>
      </c>
      <c r="F11" s="53">
        <v>1230</v>
      </c>
      <c r="G11" s="51">
        <v>1127</v>
      </c>
      <c r="H11" s="51">
        <v>1085</v>
      </c>
      <c r="I11" s="47">
        <v>1044</v>
      </c>
      <c r="J11" s="51">
        <v>1057</v>
      </c>
      <c r="K11" s="52">
        <v>1046</v>
      </c>
      <c r="L11" s="55">
        <v>1067</v>
      </c>
      <c r="M11" s="52">
        <v>1051</v>
      </c>
      <c r="N11" s="52">
        <v>1046</v>
      </c>
      <c r="O11" s="52">
        <v>1072</v>
      </c>
      <c r="P11" s="56"/>
      <c r="Q11" s="49"/>
    </row>
    <row r="12" spans="1:17" s="24" customFormat="1" ht="12" customHeight="1">
      <c r="A12" s="25"/>
      <c r="B12" s="50" t="s">
        <v>23</v>
      </c>
      <c r="C12" s="51">
        <v>1898</v>
      </c>
      <c r="D12" s="52">
        <v>2021</v>
      </c>
      <c r="E12" s="52">
        <v>2092</v>
      </c>
      <c r="F12" s="53">
        <v>2046</v>
      </c>
      <c r="G12" s="51">
        <v>1976</v>
      </c>
      <c r="H12" s="51">
        <v>1936</v>
      </c>
      <c r="I12" s="54">
        <v>1828</v>
      </c>
      <c r="J12" s="51">
        <v>1738</v>
      </c>
      <c r="K12" s="52">
        <v>1748</v>
      </c>
      <c r="L12" s="55">
        <v>1755</v>
      </c>
      <c r="M12" s="52">
        <v>1780</v>
      </c>
      <c r="N12" s="52">
        <v>1830</v>
      </c>
      <c r="O12" s="52">
        <v>1964</v>
      </c>
      <c r="P12" s="56"/>
      <c r="Q12" s="49"/>
    </row>
    <row r="13" spans="1:17" s="24" customFormat="1" ht="12" customHeight="1">
      <c r="A13" s="25"/>
      <c r="B13" s="50" t="s">
        <v>24</v>
      </c>
      <c r="C13" s="51">
        <v>416</v>
      </c>
      <c r="D13" s="52">
        <v>432</v>
      </c>
      <c r="E13" s="52">
        <v>437</v>
      </c>
      <c r="F13" s="53">
        <v>432</v>
      </c>
      <c r="G13" s="51">
        <v>429</v>
      </c>
      <c r="H13" s="51">
        <v>434</v>
      </c>
      <c r="I13" s="51">
        <v>410</v>
      </c>
      <c r="J13" s="51">
        <v>416</v>
      </c>
      <c r="K13" s="52">
        <v>406</v>
      </c>
      <c r="L13" s="55">
        <v>400</v>
      </c>
      <c r="M13" s="52">
        <v>410</v>
      </c>
      <c r="N13" s="52">
        <v>416</v>
      </c>
      <c r="O13" s="52">
        <v>440</v>
      </c>
      <c r="P13" s="56"/>
      <c r="Q13" s="49"/>
    </row>
    <row r="14" spans="1:17" s="24" customFormat="1" ht="12" customHeight="1">
      <c r="A14" s="25"/>
      <c r="B14" s="50" t="s">
        <v>25</v>
      </c>
      <c r="C14" s="51">
        <v>642</v>
      </c>
      <c r="D14" s="52">
        <v>714</v>
      </c>
      <c r="E14" s="52">
        <v>716</v>
      </c>
      <c r="F14" s="53">
        <v>677</v>
      </c>
      <c r="G14" s="51">
        <v>660</v>
      </c>
      <c r="H14" s="51">
        <v>655</v>
      </c>
      <c r="I14" s="54">
        <v>648</v>
      </c>
      <c r="J14" s="51">
        <v>619</v>
      </c>
      <c r="K14" s="52">
        <v>620</v>
      </c>
      <c r="L14" s="55">
        <v>597</v>
      </c>
      <c r="M14" s="52">
        <v>605</v>
      </c>
      <c r="N14" s="52">
        <v>640</v>
      </c>
      <c r="O14" s="52">
        <v>708</v>
      </c>
      <c r="P14" s="56"/>
      <c r="Q14" s="49"/>
    </row>
    <row r="15" spans="1:17" s="24" customFormat="1" ht="12" customHeight="1">
      <c r="A15" s="25"/>
      <c r="B15" s="50" t="s">
        <v>26</v>
      </c>
      <c r="C15" s="51">
        <v>902</v>
      </c>
      <c r="D15" s="52">
        <v>983</v>
      </c>
      <c r="E15" s="52">
        <v>1010</v>
      </c>
      <c r="F15" s="53">
        <v>975</v>
      </c>
      <c r="G15" s="51">
        <v>929</v>
      </c>
      <c r="H15" s="51">
        <v>886</v>
      </c>
      <c r="I15" s="54">
        <v>880</v>
      </c>
      <c r="J15" s="51">
        <v>820</v>
      </c>
      <c r="K15" s="52">
        <v>829</v>
      </c>
      <c r="L15" s="55">
        <v>814</v>
      </c>
      <c r="M15" s="52">
        <v>821</v>
      </c>
      <c r="N15" s="52">
        <v>838</v>
      </c>
      <c r="O15" s="52">
        <v>903</v>
      </c>
      <c r="P15" s="56"/>
      <c r="Q15" s="49"/>
    </row>
    <row r="16" spans="1:17" s="24" customFormat="1" ht="12" customHeight="1">
      <c r="A16" s="25"/>
      <c r="B16" s="50" t="s">
        <v>27</v>
      </c>
      <c r="C16" s="51">
        <v>903</v>
      </c>
      <c r="D16" s="52">
        <v>929</v>
      </c>
      <c r="E16" s="52">
        <v>974</v>
      </c>
      <c r="F16" s="53">
        <v>959</v>
      </c>
      <c r="G16" s="51">
        <v>906</v>
      </c>
      <c r="H16" s="51">
        <v>897</v>
      </c>
      <c r="I16" s="54">
        <v>889</v>
      </c>
      <c r="J16" s="51">
        <v>902</v>
      </c>
      <c r="K16" s="52">
        <v>915</v>
      </c>
      <c r="L16" s="55">
        <v>894</v>
      </c>
      <c r="M16" s="52">
        <v>876</v>
      </c>
      <c r="N16" s="52">
        <v>867</v>
      </c>
      <c r="O16" s="52">
        <v>906</v>
      </c>
      <c r="P16" s="56"/>
      <c r="Q16" s="49"/>
    </row>
    <row r="17" spans="1:17" s="24" customFormat="1" ht="12" customHeight="1">
      <c r="A17" s="25"/>
      <c r="B17" s="50" t="s">
        <v>28</v>
      </c>
      <c r="C17" s="51">
        <v>2238</v>
      </c>
      <c r="D17" s="52">
        <v>2550</v>
      </c>
      <c r="E17" s="52">
        <v>2643</v>
      </c>
      <c r="F17" s="53">
        <v>2552</v>
      </c>
      <c r="G17" s="51">
        <v>2368</v>
      </c>
      <c r="H17" s="51">
        <v>2213</v>
      </c>
      <c r="I17" s="54">
        <v>2127</v>
      </c>
      <c r="J17" s="51">
        <v>2029</v>
      </c>
      <c r="K17" s="52">
        <v>1991</v>
      </c>
      <c r="L17" s="55">
        <v>2004</v>
      </c>
      <c r="M17" s="52">
        <v>2044</v>
      </c>
      <c r="N17" s="52">
        <v>2178</v>
      </c>
      <c r="O17" s="52">
        <v>2406</v>
      </c>
      <c r="P17" s="56"/>
      <c r="Q17" s="49"/>
    </row>
    <row r="18" spans="1:17" s="24" customFormat="1" ht="12" customHeight="1">
      <c r="A18" s="25"/>
      <c r="B18" s="50" t="s">
        <v>29</v>
      </c>
      <c r="C18" s="51">
        <v>269</v>
      </c>
      <c r="D18" s="52">
        <v>293</v>
      </c>
      <c r="E18" s="52">
        <v>303</v>
      </c>
      <c r="F18" s="53">
        <v>294</v>
      </c>
      <c r="G18" s="51">
        <v>292</v>
      </c>
      <c r="H18" s="51">
        <v>285</v>
      </c>
      <c r="I18" s="54">
        <v>275</v>
      </c>
      <c r="J18" s="51">
        <v>277</v>
      </c>
      <c r="K18" s="52">
        <v>268</v>
      </c>
      <c r="L18" s="55">
        <v>266</v>
      </c>
      <c r="M18" s="52">
        <v>259</v>
      </c>
      <c r="N18" s="52">
        <v>260</v>
      </c>
      <c r="O18" s="52">
        <v>279</v>
      </c>
      <c r="P18" s="56"/>
      <c r="Q18" s="49"/>
    </row>
    <row r="19" spans="1:17" s="24" customFormat="1" ht="12" customHeight="1">
      <c r="A19" s="25"/>
      <c r="B19" s="50" t="s">
        <v>30</v>
      </c>
      <c r="C19" s="51">
        <v>44</v>
      </c>
      <c r="D19" s="52">
        <v>51</v>
      </c>
      <c r="E19" s="52">
        <v>53</v>
      </c>
      <c r="F19" s="53">
        <v>54</v>
      </c>
      <c r="G19" s="51">
        <v>50</v>
      </c>
      <c r="H19" s="51">
        <v>48</v>
      </c>
      <c r="I19" s="54">
        <v>44</v>
      </c>
      <c r="J19" s="51">
        <v>44</v>
      </c>
      <c r="K19" s="52">
        <v>43</v>
      </c>
      <c r="L19" s="55">
        <v>45</v>
      </c>
      <c r="M19" s="52">
        <v>47</v>
      </c>
      <c r="N19" s="52">
        <v>46</v>
      </c>
      <c r="O19" s="52">
        <v>52</v>
      </c>
      <c r="P19" s="56"/>
      <c r="Q19" s="49"/>
    </row>
    <row r="20" spans="1:17" s="24" customFormat="1" ht="12" customHeight="1">
      <c r="A20" s="25"/>
      <c r="B20" s="57" t="s">
        <v>31</v>
      </c>
      <c r="C20" s="58">
        <v>185</v>
      </c>
      <c r="D20" s="59">
        <v>197</v>
      </c>
      <c r="E20" s="52">
        <v>200</v>
      </c>
      <c r="F20" s="60">
        <v>191</v>
      </c>
      <c r="G20" s="51">
        <v>178</v>
      </c>
      <c r="H20" s="61">
        <v>169</v>
      </c>
      <c r="I20" s="54">
        <v>161</v>
      </c>
      <c r="J20" s="61">
        <v>152</v>
      </c>
      <c r="K20" s="62">
        <v>161</v>
      </c>
      <c r="L20" s="63">
        <v>167</v>
      </c>
      <c r="M20" s="62">
        <v>173</v>
      </c>
      <c r="N20" s="62">
        <v>171</v>
      </c>
      <c r="O20" s="62">
        <v>178</v>
      </c>
      <c r="P20" s="64"/>
      <c r="Q20" s="49"/>
    </row>
    <row r="21" spans="1:17" s="70" customFormat="1" ht="24" customHeight="1" thickBot="1">
      <c r="A21" s="65"/>
      <c r="B21" s="66" t="s">
        <v>32</v>
      </c>
      <c r="C21" s="67">
        <v>4203</v>
      </c>
      <c r="D21" s="67">
        <v>4677</v>
      </c>
      <c r="E21" s="67">
        <v>4815</v>
      </c>
      <c r="F21" s="67">
        <v>4666</v>
      </c>
      <c r="G21" s="67">
        <v>4308</v>
      </c>
      <c r="H21" s="67">
        <v>4226</v>
      </c>
      <c r="I21" s="67">
        <v>3985</v>
      </c>
      <c r="J21" s="67">
        <v>4069</v>
      </c>
      <c r="K21" s="67">
        <v>3949</v>
      </c>
      <c r="L21" s="67">
        <v>3795</v>
      </c>
      <c r="M21" s="67">
        <v>3727</v>
      </c>
      <c r="N21" s="67">
        <v>3823</v>
      </c>
      <c r="O21" s="67">
        <v>4203</v>
      </c>
      <c r="P21" s="68"/>
      <c r="Q21" s="69"/>
    </row>
    <row r="22" spans="1:17" ht="18" customHeight="1">
      <c r="A22" s="25" t="s">
        <v>33</v>
      </c>
      <c r="B22" s="71" t="s">
        <v>34</v>
      </c>
      <c r="C22" s="33">
        <v>2417</v>
      </c>
      <c r="D22" s="34">
        <v>2702</v>
      </c>
      <c r="E22" s="34">
        <v>2802</v>
      </c>
      <c r="F22" s="35">
        <v>2724</v>
      </c>
      <c r="G22" s="72">
        <v>2531</v>
      </c>
      <c r="H22" s="35">
        <v>2423</v>
      </c>
      <c r="I22" s="72">
        <v>2389</v>
      </c>
      <c r="J22" s="35">
        <v>2419</v>
      </c>
      <c r="K22" s="34">
        <v>2413</v>
      </c>
      <c r="L22" s="34">
        <v>2352</v>
      </c>
      <c r="M22" s="38">
        <v>2316</v>
      </c>
      <c r="N22" s="38">
        <v>2415</v>
      </c>
      <c r="O22" s="33">
        <v>2576</v>
      </c>
      <c r="P22" s="19"/>
      <c r="Q22" s="12"/>
    </row>
    <row r="23" spans="1:17" s="78" customFormat="1" ht="13.5" customHeight="1">
      <c r="A23" s="25"/>
      <c r="B23" s="73" t="s">
        <v>35</v>
      </c>
      <c r="C23" s="74">
        <v>59.54668637595467</v>
      </c>
      <c r="D23" s="74">
        <f aca="true" t="shared" si="4" ref="D23:O23">D22/D3*100</f>
        <v>59.85821887461231</v>
      </c>
      <c r="E23" s="74">
        <f t="shared" si="4"/>
        <v>59.75687779910429</v>
      </c>
      <c r="F23" s="74">
        <f t="shared" si="4"/>
        <v>59.723744792808596</v>
      </c>
      <c r="G23" s="75">
        <f t="shared" si="4"/>
        <v>59.42709556233857</v>
      </c>
      <c r="H23" s="75">
        <f t="shared" si="4"/>
        <v>59.31456548347613</v>
      </c>
      <c r="I23" s="75">
        <f t="shared" si="4"/>
        <v>59.84468937875751</v>
      </c>
      <c r="J23" s="75">
        <f t="shared" si="4"/>
        <v>60.733115741903084</v>
      </c>
      <c r="K23" s="75">
        <f t="shared" si="4"/>
        <v>60.62814070351759</v>
      </c>
      <c r="L23" s="75">
        <f t="shared" si="4"/>
        <v>59.61977186311786</v>
      </c>
      <c r="M23" s="75">
        <f t="shared" si="4"/>
        <v>58.70722433460076</v>
      </c>
      <c r="N23" s="75">
        <f t="shared" si="4"/>
        <v>59.54142011834319</v>
      </c>
      <c r="O23" s="75">
        <f t="shared" si="4"/>
        <v>59.23200735801334</v>
      </c>
      <c r="P23" s="76"/>
      <c r="Q23" s="77"/>
    </row>
    <row r="24" spans="1:17" ht="18" customHeight="1">
      <c r="A24" s="25"/>
      <c r="B24" s="71" t="s">
        <v>18</v>
      </c>
      <c r="C24" s="33">
        <v>1485</v>
      </c>
      <c r="D24" s="34">
        <v>1589</v>
      </c>
      <c r="E24" s="34">
        <v>1609</v>
      </c>
      <c r="F24" s="35">
        <v>1559</v>
      </c>
      <c r="G24" s="34">
        <v>1483</v>
      </c>
      <c r="H24" s="35">
        <v>1497</v>
      </c>
      <c r="I24" s="34">
        <v>1520</v>
      </c>
      <c r="J24" s="35">
        <v>1573</v>
      </c>
      <c r="K24" s="34">
        <v>1595</v>
      </c>
      <c r="L24" s="34">
        <v>2206</v>
      </c>
      <c r="M24" s="38">
        <v>1465</v>
      </c>
      <c r="N24" s="38">
        <v>1452</v>
      </c>
      <c r="O24" s="33">
        <v>1469</v>
      </c>
      <c r="P24" s="79"/>
      <c r="Q24" s="80"/>
    </row>
    <row r="25" spans="1:17" s="78" customFormat="1" ht="13.5" customHeight="1" thickBot="1">
      <c r="A25" s="25"/>
      <c r="B25" s="73" t="s">
        <v>36</v>
      </c>
      <c r="C25" s="74">
        <v>59.471365638766514</v>
      </c>
      <c r="D25" s="74">
        <f aca="true" t="shared" si="5" ref="D25:O25">D24/D5*100</f>
        <v>59.268929503916446</v>
      </c>
      <c r="E25" s="74">
        <f t="shared" si="5"/>
        <v>58.894582723279655</v>
      </c>
      <c r="F25" s="74">
        <f t="shared" si="5"/>
        <v>59.34526075371146</v>
      </c>
      <c r="G25" s="75">
        <f t="shared" si="5"/>
        <v>58.84920634920635</v>
      </c>
      <c r="H25" s="75">
        <f t="shared" si="5"/>
        <v>59.21677215189873</v>
      </c>
      <c r="I25" s="75">
        <f t="shared" si="5"/>
        <v>59.93690851735016</v>
      </c>
      <c r="J25" s="75">
        <f t="shared" si="5"/>
        <v>61.1348620287602</v>
      </c>
      <c r="K25" s="75">
        <f t="shared" si="5"/>
        <v>61.58301158301158</v>
      </c>
      <c r="L25" s="75">
        <f t="shared" si="5"/>
        <v>87.78352566653402</v>
      </c>
      <c r="M25" s="75">
        <f t="shared" si="5"/>
        <v>59.311740890688256</v>
      </c>
      <c r="N25" s="75">
        <f t="shared" si="5"/>
        <v>59.777686290654586</v>
      </c>
      <c r="O25" s="75">
        <f t="shared" si="5"/>
        <v>59.01968662113298</v>
      </c>
      <c r="P25" s="81"/>
      <c r="Q25" s="77"/>
    </row>
    <row r="26" spans="1:17" ht="15" customHeight="1">
      <c r="A26" s="82" t="s">
        <v>37</v>
      </c>
      <c r="B26" s="83" t="s">
        <v>38</v>
      </c>
      <c r="C26" s="84">
        <v>574</v>
      </c>
      <c r="D26" s="85">
        <v>709</v>
      </c>
      <c r="E26" s="85">
        <v>725</v>
      </c>
      <c r="F26" s="86">
        <v>676</v>
      </c>
      <c r="G26" s="85">
        <v>627</v>
      </c>
      <c r="H26" s="86">
        <v>568</v>
      </c>
      <c r="I26" s="85">
        <v>628</v>
      </c>
      <c r="J26" s="86">
        <v>638</v>
      </c>
      <c r="K26" s="85">
        <v>623</v>
      </c>
      <c r="L26" s="85">
        <v>545</v>
      </c>
      <c r="M26" s="85">
        <v>538</v>
      </c>
      <c r="N26" s="85">
        <v>583</v>
      </c>
      <c r="O26" s="84">
        <v>701</v>
      </c>
      <c r="P26" s="19"/>
      <c r="Q26" s="80"/>
    </row>
    <row r="27" spans="1:17" s="70" customFormat="1" ht="9.75" customHeight="1">
      <c r="A27" s="87"/>
      <c r="B27" s="88" t="s">
        <v>39</v>
      </c>
      <c r="C27" s="27">
        <v>84</v>
      </c>
      <c r="D27" s="28">
        <f aca="true" t="shared" si="6" ref="D27:O27">D26-C26</f>
        <v>135</v>
      </c>
      <c r="E27" s="28">
        <f t="shared" si="6"/>
        <v>16</v>
      </c>
      <c r="F27" s="29">
        <f t="shared" si="6"/>
        <v>-49</v>
      </c>
      <c r="G27" s="28">
        <f t="shared" si="6"/>
        <v>-49</v>
      </c>
      <c r="H27" s="28">
        <f t="shared" si="6"/>
        <v>-59</v>
      </c>
      <c r="I27" s="28">
        <f t="shared" si="6"/>
        <v>60</v>
      </c>
      <c r="J27" s="28">
        <f t="shared" si="6"/>
        <v>10</v>
      </c>
      <c r="K27" s="28">
        <f t="shared" si="6"/>
        <v>-15</v>
      </c>
      <c r="L27" s="28">
        <f t="shared" si="6"/>
        <v>-78</v>
      </c>
      <c r="M27" s="28">
        <f t="shared" si="6"/>
        <v>-7</v>
      </c>
      <c r="N27" s="28">
        <f t="shared" si="6"/>
        <v>45</v>
      </c>
      <c r="O27" s="28">
        <f t="shared" si="6"/>
        <v>118</v>
      </c>
      <c r="P27" s="89"/>
      <c r="Q27" s="30"/>
    </row>
    <row r="28" spans="1:17" s="78" customFormat="1" ht="12" customHeight="1">
      <c r="A28" s="87"/>
      <c r="B28" s="73" t="s">
        <v>40</v>
      </c>
      <c r="C28" s="90">
        <v>14.14141414141414</v>
      </c>
      <c r="D28" s="90">
        <f aca="true" t="shared" si="7" ref="D28:O28">D26/D3*100</f>
        <v>15.70669029685423</v>
      </c>
      <c r="E28" s="90">
        <f t="shared" si="7"/>
        <v>15.461718916613352</v>
      </c>
      <c r="F28" s="90">
        <f t="shared" si="7"/>
        <v>14.821311115983338</v>
      </c>
      <c r="G28" s="91">
        <f t="shared" si="7"/>
        <v>14.72176567269312</v>
      </c>
      <c r="H28" s="91">
        <f t="shared" si="7"/>
        <v>13.90452876376989</v>
      </c>
      <c r="I28" s="91">
        <f t="shared" si="7"/>
        <v>15.731462925851702</v>
      </c>
      <c r="J28" s="91">
        <f t="shared" si="7"/>
        <v>16.01807682651268</v>
      </c>
      <c r="K28" s="91">
        <f t="shared" si="7"/>
        <v>15.653266331658292</v>
      </c>
      <c r="L28" s="91">
        <f t="shared" si="7"/>
        <v>13.814955640050696</v>
      </c>
      <c r="M28" s="91">
        <f t="shared" si="7"/>
        <v>13.637515842839038</v>
      </c>
      <c r="N28" s="91">
        <f t="shared" si="7"/>
        <v>14.373767258382644</v>
      </c>
      <c r="O28" s="91">
        <f t="shared" si="7"/>
        <v>16.118647965049437</v>
      </c>
      <c r="P28" s="81"/>
      <c r="Q28" s="92"/>
    </row>
    <row r="29" spans="1:17" ht="15" customHeight="1">
      <c r="A29" s="87"/>
      <c r="B29" s="93" t="s">
        <v>18</v>
      </c>
      <c r="C29" s="33">
        <v>294</v>
      </c>
      <c r="D29" s="38">
        <v>341</v>
      </c>
      <c r="E29" s="38">
        <v>356</v>
      </c>
      <c r="F29" s="94">
        <v>321</v>
      </c>
      <c r="G29" s="38">
        <v>319</v>
      </c>
      <c r="H29" s="94">
        <v>322</v>
      </c>
      <c r="I29" s="38">
        <v>373</v>
      </c>
      <c r="J29" s="94">
        <v>396</v>
      </c>
      <c r="K29" s="38">
        <v>385</v>
      </c>
      <c r="L29" s="34">
        <v>327</v>
      </c>
      <c r="M29" s="38">
        <v>301</v>
      </c>
      <c r="N29" s="38">
        <v>302</v>
      </c>
      <c r="O29" s="33">
        <v>335</v>
      </c>
      <c r="P29" s="79"/>
      <c r="Q29" s="80"/>
    </row>
    <row r="30" spans="1:17" s="70" customFormat="1" ht="12" customHeight="1">
      <c r="A30" s="87"/>
      <c r="B30" s="88" t="s">
        <v>39</v>
      </c>
      <c r="C30" s="27">
        <v>4</v>
      </c>
      <c r="D30" s="28">
        <f aca="true" t="shared" si="8" ref="D30:O30">D29-C29</f>
        <v>47</v>
      </c>
      <c r="E30" s="28">
        <f t="shared" si="8"/>
        <v>15</v>
      </c>
      <c r="F30" s="28">
        <f t="shared" si="8"/>
        <v>-35</v>
      </c>
      <c r="G30" s="28">
        <f t="shared" si="8"/>
        <v>-2</v>
      </c>
      <c r="H30" s="28">
        <f t="shared" si="8"/>
        <v>3</v>
      </c>
      <c r="I30" s="28">
        <f t="shared" si="8"/>
        <v>51</v>
      </c>
      <c r="J30" s="28">
        <f t="shared" si="8"/>
        <v>23</v>
      </c>
      <c r="K30" s="28">
        <f t="shared" si="8"/>
        <v>-11</v>
      </c>
      <c r="L30" s="28">
        <f t="shared" si="8"/>
        <v>-58</v>
      </c>
      <c r="M30" s="28">
        <f t="shared" si="8"/>
        <v>-26</v>
      </c>
      <c r="N30" s="28">
        <f t="shared" si="8"/>
        <v>1</v>
      </c>
      <c r="O30" s="28">
        <f t="shared" si="8"/>
        <v>33</v>
      </c>
      <c r="P30" s="95"/>
      <c r="Q30" s="30"/>
    </row>
    <row r="31" spans="1:17" s="78" customFormat="1" ht="12" customHeight="1">
      <c r="A31" s="87"/>
      <c r="B31" s="96" t="s">
        <v>36</v>
      </c>
      <c r="C31" s="97">
        <v>11.774128954745695</v>
      </c>
      <c r="D31" s="97">
        <f aca="true" t="shared" si="9" ref="D31:O31">D29/D5*100</f>
        <v>12.719134651249533</v>
      </c>
      <c r="E31" s="97">
        <f t="shared" si="9"/>
        <v>13.030746705710103</v>
      </c>
      <c r="F31" s="97">
        <f t="shared" si="9"/>
        <v>12.219261515036163</v>
      </c>
      <c r="G31" s="97">
        <f t="shared" si="9"/>
        <v>12.658730158730158</v>
      </c>
      <c r="H31" s="97">
        <f t="shared" si="9"/>
        <v>12.7373417721519</v>
      </c>
      <c r="I31" s="97">
        <f t="shared" si="9"/>
        <v>14.70820189274448</v>
      </c>
      <c r="J31" s="97">
        <f t="shared" si="9"/>
        <v>15.39059463661096</v>
      </c>
      <c r="K31" s="97">
        <f t="shared" si="9"/>
        <v>14.864864864864865</v>
      </c>
      <c r="L31" s="97">
        <f t="shared" si="9"/>
        <v>13.01233585356148</v>
      </c>
      <c r="M31" s="97">
        <f t="shared" si="9"/>
        <v>12.186234817813766</v>
      </c>
      <c r="N31" s="97">
        <f t="shared" si="9"/>
        <v>12.433100041169205</v>
      </c>
      <c r="O31" s="97">
        <f t="shared" si="9"/>
        <v>13.459220570510244</v>
      </c>
      <c r="P31" s="98"/>
      <c r="Q31" s="92"/>
    </row>
    <row r="32" spans="1:17" s="78" customFormat="1" ht="24" customHeight="1" thickBot="1">
      <c r="A32" s="99"/>
      <c r="B32" s="100" t="s">
        <v>41</v>
      </c>
      <c r="C32" s="101">
        <v>583</v>
      </c>
      <c r="D32" s="101">
        <v>691</v>
      </c>
      <c r="E32" s="101">
        <v>715</v>
      </c>
      <c r="F32" s="101">
        <v>648</v>
      </c>
      <c r="G32" s="101">
        <v>555</v>
      </c>
      <c r="H32" s="101">
        <v>559</v>
      </c>
      <c r="I32" s="101">
        <v>579</v>
      </c>
      <c r="J32" s="101">
        <v>588</v>
      </c>
      <c r="K32" s="101">
        <v>639</v>
      </c>
      <c r="L32" s="101">
        <v>498</v>
      </c>
      <c r="M32" s="101">
        <v>477</v>
      </c>
      <c r="N32" s="101">
        <v>490</v>
      </c>
      <c r="O32" s="101">
        <v>583</v>
      </c>
      <c r="P32" s="81"/>
      <c r="Q32" s="102"/>
    </row>
    <row r="33" spans="1:17" s="78" customFormat="1" ht="18" customHeight="1">
      <c r="A33" s="103" t="s">
        <v>42</v>
      </c>
      <c r="B33" s="104" t="s">
        <v>43</v>
      </c>
      <c r="C33" s="105">
        <v>61</v>
      </c>
      <c r="D33" s="106">
        <v>93</v>
      </c>
      <c r="E33" s="106">
        <v>136</v>
      </c>
      <c r="F33" s="106">
        <v>161</v>
      </c>
      <c r="G33" s="106">
        <v>140</v>
      </c>
      <c r="H33" s="106">
        <v>141</v>
      </c>
      <c r="I33" s="106">
        <v>110</v>
      </c>
      <c r="J33" s="106">
        <v>177</v>
      </c>
      <c r="K33" s="106">
        <v>105</v>
      </c>
      <c r="L33" s="106">
        <v>120</v>
      </c>
      <c r="M33" s="106">
        <v>154</v>
      </c>
      <c r="N33" s="106">
        <v>119</v>
      </c>
      <c r="O33" s="106">
        <v>100</v>
      </c>
      <c r="P33" s="107">
        <f>D33+E33+F33+G33+H33+I33+J33+K33+L33+M33+N33+O33</f>
        <v>1556</v>
      </c>
      <c r="Q33" s="108"/>
    </row>
    <row r="34" spans="1:17" s="78" customFormat="1" ht="15" customHeight="1">
      <c r="A34" s="109"/>
      <c r="B34" s="110" t="s">
        <v>44</v>
      </c>
      <c r="C34" s="111">
        <v>40</v>
      </c>
      <c r="D34" s="112">
        <v>87</v>
      </c>
      <c r="E34" s="112">
        <v>50</v>
      </c>
      <c r="F34" s="112">
        <v>81</v>
      </c>
      <c r="G34" s="112">
        <v>75</v>
      </c>
      <c r="H34" s="112">
        <v>57</v>
      </c>
      <c r="I34" s="112">
        <v>36</v>
      </c>
      <c r="J34" s="112">
        <v>98</v>
      </c>
      <c r="K34" s="112">
        <v>39</v>
      </c>
      <c r="L34" s="112">
        <v>53</v>
      </c>
      <c r="M34" s="112">
        <v>115</v>
      </c>
      <c r="N34" s="112">
        <v>83</v>
      </c>
      <c r="O34" s="112">
        <v>62</v>
      </c>
      <c r="P34" s="113">
        <f>D34+E34+F34+G34+H34+I34+J34+K34+L34+M34+N34+O34</f>
        <v>836</v>
      </c>
      <c r="Q34" s="108"/>
    </row>
    <row r="35" spans="1:17" s="78" customFormat="1" ht="15" customHeight="1" thickBot="1">
      <c r="A35" s="114"/>
      <c r="B35" s="115" t="s">
        <v>45</v>
      </c>
      <c r="C35" s="116">
        <v>31</v>
      </c>
      <c r="D35" s="117">
        <v>53</v>
      </c>
      <c r="E35" s="117">
        <v>81</v>
      </c>
      <c r="F35" s="117">
        <v>114</v>
      </c>
      <c r="G35" s="117">
        <v>80</v>
      </c>
      <c r="H35" s="117">
        <v>219</v>
      </c>
      <c r="I35" s="117">
        <v>86</v>
      </c>
      <c r="J35" s="117">
        <v>218</v>
      </c>
      <c r="K35" s="117">
        <v>138</v>
      </c>
      <c r="L35" s="117">
        <v>123</v>
      </c>
      <c r="M35" s="117">
        <v>196</v>
      </c>
      <c r="N35" s="117">
        <v>75</v>
      </c>
      <c r="O35" s="117">
        <v>75</v>
      </c>
      <c r="P35" s="118">
        <f>D35+E35+F35+G35+H35+I35+J35+K35+L35+M35+N35+O35</f>
        <v>1458</v>
      </c>
      <c r="Q35" s="102"/>
    </row>
    <row r="36" spans="1:17" s="24" customFormat="1" ht="15" customHeight="1">
      <c r="A36" s="119" t="s">
        <v>46</v>
      </c>
      <c r="B36" s="120" t="s">
        <v>47</v>
      </c>
      <c r="C36" s="121">
        <v>514</v>
      </c>
      <c r="D36" s="122">
        <f aca="true" t="shared" si="10" ref="D36:O36">C3+D42-D3</f>
        <v>368</v>
      </c>
      <c r="E36" s="122">
        <f t="shared" si="10"/>
        <v>362</v>
      </c>
      <c r="F36" s="122">
        <f t="shared" si="10"/>
        <v>565</v>
      </c>
      <c r="G36" s="122">
        <f t="shared" si="10"/>
        <v>697</v>
      </c>
      <c r="H36" s="122">
        <f t="shared" si="10"/>
        <v>596</v>
      </c>
      <c r="I36" s="122">
        <f t="shared" si="10"/>
        <v>566</v>
      </c>
      <c r="J36" s="122">
        <f t="shared" si="10"/>
        <v>694</v>
      </c>
      <c r="K36" s="122">
        <f t="shared" si="10"/>
        <v>511</v>
      </c>
      <c r="L36" s="122">
        <f t="shared" si="10"/>
        <v>683</v>
      </c>
      <c r="M36" s="122">
        <f t="shared" si="10"/>
        <v>627</v>
      </c>
      <c r="N36" s="122">
        <f t="shared" si="10"/>
        <v>514</v>
      </c>
      <c r="O36" s="122">
        <f t="shared" si="10"/>
        <v>450</v>
      </c>
      <c r="P36" s="123">
        <f>D36+E36+F36+G36+H36+I36+J36+K36+L36+M36+N36+O36</f>
        <v>6633</v>
      </c>
      <c r="Q36" s="124"/>
    </row>
    <row r="37" spans="1:17" s="31" customFormat="1" ht="9.75" customHeight="1">
      <c r="A37" s="119"/>
      <c r="B37" s="125" t="s">
        <v>39</v>
      </c>
      <c r="C37" s="27">
        <v>-28</v>
      </c>
      <c r="D37" s="28">
        <f aca="true" t="shared" si="11" ref="D37:O37">D36-C36</f>
        <v>-146</v>
      </c>
      <c r="E37" s="28">
        <f t="shared" si="11"/>
        <v>-6</v>
      </c>
      <c r="F37" s="28">
        <f t="shared" si="11"/>
        <v>203</v>
      </c>
      <c r="G37" s="28">
        <f t="shared" si="11"/>
        <v>132</v>
      </c>
      <c r="H37" s="28">
        <f t="shared" si="11"/>
        <v>-101</v>
      </c>
      <c r="I37" s="28">
        <f t="shared" si="11"/>
        <v>-30</v>
      </c>
      <c r="J37" s="28">
        <f t="shared" si="11"/>
        <v>128</v>
      </c>
      <c r="K37" s="28">
        <f t="shared" si="11"/>
        <v>-183</v>
      </c>
      <c r="L37" s="28">
        <f t="shared" si="11"/>
        <v>172</v>
      </c>
      <c r="M37" s="28">
        <f t="shared" si="11"/>
        <v>-56</v>
      </c>
      <c r="N37" s="28">
        <f t="shared" si="11"/>
        <v>-113</v>
      </c>
      <c r="O37" s="28">
        <f t="shared" si="11"/>
        <v>-64</v>
      </c>
      <c r="P37" s="126"/>
      <c r="Q37" s="30"/>
    </row>
    <row r="38" spans="1:17" s="24" customFormat="1" ht="15" customHeight="1">
      <c r="A38" s="119"/>
      <c r="B38" s="127" t="s">
        <v>48</v>
      </c>
      <c r="C38" s="128">
        <v>279</v>
      </c>
      <c r="D38" s="129">
        <f aca="true" t="shared" si="12" ref="D38:O38">C5+D44-D5</f>
        <v>198</v>
      </c>
      <c r="E38" s="129">
        <f t="shared" si="12"/>
        <v>212</v>
      </c>
      <c r="F38" s="129">
        <f t="shared" si="12"/>
        <v>314</v>
      </c>
      <c r="G38" s="129">
        <f t="shared" si="12"/>
        <v>295</v>
      </c>
      <c r="H38" s="129">
        <f t="shared" si="12"/>
        <v>228</v>
      </c>
      <c r="I38" s="129">
        <f t="shared" si="12"/>
        <v>247</v>
      </c>
      <c r="J38" s="129">
        <f t="shared" si="12"/>
        <v>334</v>
      </c>
      <c r="K38" s="129">
        <f t="shared" si="12"/>
        <v>258</v>
      </c>
      <c r="L38" s="129">
        <f t="shared" si="12"/>
        <v>413</v>
      </c>
      <c r="M38" s="129">
        <f t="shared" si="12"/>
        <v>338</v>
      </c>
      <c r="N38" s="129">
        <f t="shared" si="12"/>
        <v>301</v>
      </c>
      <c r="O38" s="129">
        <f t="shared" si="12"/>
        <v>262</v>
      </c>
      <c r="P38" s="130">
        <f>D38+E38+F38+G38+H38+I38+J38+K38+L38+M38+N38+O38</f>
        <v>3400</v>
      </c>
      <c r="Q38" s="124"/>
    </row>
    <row r="39" spans="1:17" s="31" customFormat="1" ht="9.75" customHeight="1">
      <c r="A39" s="119"/>
      <c r="B39" s="125" t="s">
        <v>39</v>
      </c>
      <c r="C39" s="27">
        <v>-35</v>
      </c>
      <c r="D39" s="28">
        <f aca="true" t="shared" si="13" ref="D39:O39">D38-C38</f>
        <v>-81</v>
      </c>
      <c r="E39" s="28">
        <f t="shared" si="13"/>
        <v>14</v>
      </c>
      <c r="F39" s="28">
        <f t="shared" si="13"/>
        <v>102</v>
      </c>
      <c r="G39" s="28">
        <f t="shared" si="13"/>
        <v>-19</v>
      </c>
      <c r="H39" s="28">
        <f t="shared" si="13"/>
        <v>-67</v>
      </c>
      <c r="I39" s="28">
        <f t="shared" si="13"/>
        <v>19</v>
      </c>
      <c r="J39" s="28">
        <f t="shared" si="13"/>
        <v>87</v>
      </c>
      <c r="K39" s="28">
        <f t="shared" si="13"/>
        <v>-76</v>
      </c>
      <c r="L39" s="28">
        <f t="shared" si="13"/>
        <v>155</v>
      </c>
      <c r="M39" s="28">
        <f t="shared" si="13"/>
        <v>-75</v>
      </c>
      <c r="N39" s="28">
        <f t="shared" si="13"/>
        <v>-37</v>
      </c>
      <c r="O39" s="28">
        <f t="shared" si="13"/>
        <v>-39</v>
      </c>
      <c r="P39" s="131"/>
      <c r="Q39" s="30"/>
    </row>
    <row r="40" spans="1:17" s="137" customFormat="1" ht="15" customHeight="1">
      <c r="A40" s="119"/>
      <c r="B40" s="132" t="s">
        <v>49</v>
      </c>
      <c r="C40" s="133">
        <v>315</v>
      </c>
      <c r="D40" s="134">
        <v>185</v>
      </c>
      <c r="E40" s="134">
        <v>225</v>
      </c>
      <c r="F40" s="135">
        <v>301</v>
      </c>
      <c r="G40" s="134">
        <v>386</v>
      </c>
      <c r="H40" s="135">
        <v>252</v>
      </c>
      <c r="I40" s="134">
        <v>236</v>
      </c>
      <c r="J40" s="135">
        <v>285</v>
      </c>
      <c r="K40" s="133">
        <v>224</v>
      </c>
      <c r="L40" s="133">
        <v>373</v>
      </c>
      <c r="M40" s="133">
        <v>393</v>
      </c>
      <c r="N40" s="133">
        <v>319</v>
      </c>
      <c r="O40" s="133">
        <v>284</v>
      </c>
      <c r="P40" s="126">
        <f>D40+E40+F40+G40+H40+I40+J40+K40+L40+M40+N40+O40</f>
        <v>3463</v>
      </c>
      <c r="Q40" s="136"/>
    </row>
    <row r="41" spans="1:17" s="145" customFormat="1" ht="18.75" customHeight="1" thickBot="1">
      <c r="A41" s="138"/>
      <c r="B41" s="139" t="s">
        <v>50</v>
      </c>
      <c r="C41" s="140">
        <v>504</v>
      </c>
      <c r="D41" s="141">
        <v>353</v>
      </c>
      <c r="E41" s="141">
        <v>389</v>
      </c>
      <c r="F41" s="142">
        <v>601</v>
      </c>
      <c r="G41" s="141">
        <v>719</v>
      </c>
      <c r="H41" s="142">
        <v>624</v>
      </c>
      <c r="I41" s="141">
        <v>678</v>
      </c>
      <c r="J41" s="142">
        <v>552</v>
      </c>
      <c r="K41" s="141">
        <v>648</v>
      </c>
      <c r="L41" s="141">
        <v>755</v>
      </c>
      <c r="M41" s="141">
        <v>545</v>
      </c>
      <c r="N41" s="141">
        <v>542</v>
      </c>
      <c r="O41" s="140">
        <v>504</v>
      </c>
      <c r="P41" s="143">
        <f>D41+E41+F41+G41+H41+I41+J41+K41+L41+M41+N41+O41</f>
        <v>6910</v>
      </c>
      <c r="Q41" s="144"/>
    </row>
    <row r="42" spans="1:17" s="24" customFormat="1" ht="15" customHeight="1">
      <c r="A42" s="119" t="s">
        <v>51</v>
      </c>
      <c r="B42" s="146" t="s">
        <v>52</v>
      </c>
      <c r="C42" s="147">
        <v>750</v>
      </c>
      <c r="D42" s="148">
        <v>823</v>
      </c>
      <c r="E42" s="148">
        <v>537</v>
      </c>
      <c r="F42" s="121">
        <v>437</v>
      </c>
      <c r="G42" s="148">
        <v>395</v>
      </c>
      <c r="H42" s="121">
        <v>422</v>
      </c>
      <c r="I42" s="148">
        <v>473</v>
      </c>
      <c r="J42" s="121">
        <v>685</v>
      </c>
      <c r="K42" s="147">
        <v>508</v>
      </c>
      <c r="L42" s="147">
        <v>648</v>
      </c>
      <c r="M42" s="147">
        <v>627</v>
      </c>
      <c r="N42" s="147">
        <v>625</v>
      </c>
      <c r="O42" s="147">
        <v>743</v>
      </c>
      <c r="P42" s="123">
        <f>D42+E42+F42+G42+H42+J42+K42+L42+M42+N42+O42+I42</f>
        <v>6923</v>
      </c>
      <c r="Q42" s="124"/>
    </row>
    <row r="43" spans="1:17" s="31" customFormat="1" ht="11.25" customHeight="1">
      <c r="A43" s="119"/>
      <c r="B43" s="149" t="s">
        <v>39</v>
      </c>
      <c r="C43" s="27">
        <v>112</v>
      </c>
      <c r="D43" s="150">
        <f aca="true" t="shared" si="14" ref="D43:K43">D42-C42</f>
        <v>73</v>
      </c>
      <c r="E43" s="150">
        <f t="shared" si="14"/>
        <v>-286</v>
      </c>
      <c r="F43" s="27">
        <f t="shared" si="14"/>
        <v>-100</v>
      </c>
      <c r="G43" s="150">
        <f t="shared" si="14"/>
        <v>-42</v>
      </c>
      <c r="H43" s="150">
        <f t="shared" si="14"/>
        <v>27</v>
      </c>
      <c r="I43" s="150">
        <f t="shared" si="14"/>
        <v>51</v>
      </c>
      <c r="J43" s="150">
        <f t="shared" si="14"/>
        <v>212</v>
      </c>
      <c r="K43" s="150">
        <f t="shared" si="14"/>
        <v>-177</v>
      </c>
      <c r="L43" s="150">
        <f>L42-K42</f>
        <v>140</v>
      </c>
      <c r="M43" s="150">
        <f>M42-L42</f>
        <v>-21</v>
      </c>
      <c r="N43" s="150">
        <f>N42-M42</f>
        <v>-2</v>
      </c>
      <c r="O43" s="150">
        <f>O42-N42</f>
        <v>118</v>
      </c>
      <c r="P43" s="29"/>
      <c r="Q43" s="151"/>
    </row>
    <row r="44" spans="1:17" s="156" customFormat="1" ht="15" customHeight="1">
      <c r="A44" s="119"/>
      <c r="B44" s="152" t="s">
        <v>48</v>
      </c>
      <c r="C44" s="153">
        <v>335</v>
      </c>
      <c r="D44" s="154">
        <v>383</v>
      </c>
      <c r="E44" s="154">
        <v>263</v>
      </c>
      <c r="F44" s="155">
        <v>209</v>
      </c>
      <c r="G44" s="154">
        <v>188</v>
      </c>
      <c r="H44" s="155">
        <v>236</v>
      </c>
      <c r="I44" s="154">
        <v>255</v>
      </c>
      <c r="J44" s="155">
        <v>371</v>
      </c>
      <c r="K44" s="153">
        <v>275</v>
      </c>
      <c r="L44" s="153">
        <v>336</v>
      </c>
      <c r="M44" s="153">
        <v>295</v>
      </c>
      <c r="N44" s="153">
        <v>260</v>
      </c>
      <c r="O44" s="153">
        <v>322</v>
      </c>
      <c r="P44" s="130">
        <f>D44+E44+F44+G44+H44+J44+K44+L44+M44+N44+O44+I44</f>
        <v>3393</v>
      </c>
      <c r="Q44" s="124"/>
    </row>
    <row r="45" spans="1:17" s="31" customFormat="1" ht="11.25" customHeight="1">
      <c r="A45" s="119"/>
      <c r="B45" s="149" t="s">
        <v>39</v>
      </c>
      <c r="C45" s="27">
        <v>51</v>
      </c>
      <c r="D45" s="150">
        <f aca="true" t="shared" si="15" ref="D45:O45">D44-C44</f>
        <v>48</v>
      </c>
      <c r="E45" s="150">
        <f t="shared" si="15"/>
        <v>-120</v>
      </c>
      <c r="F45" s="27">
        <f t="shared" si="15"/>
        <v>-54</v>
      </c>
      <c r="G45" s="150">
        <f t="shared" si="15"/>
        <v>-21</v>
      </c>
      <c r="H45" s="150">
        <f t="shared" si="15"/>
        <v>48</v>
      </c>
      <c r="I45" s="150">
        <f t="shared" si="15"/>
        <v>19</v>
      </c>
      <c r="J45" s="150">
        <f t="shared" si="15"/>
        <v>116</v>
      </c>
      <c r="K45" s="150">
        <f t="shared" si="15"/>
        <v>-96</v>
      </c>
      <c r="L45" s="150">
        <f t="shared" si="15"/>
        <v>61</v>
      </c>
      <c r="M45" s="150">
        <f t="shared" si="15"/>
        <v>-41</v>
      </c>
      <c r="N45" s="150">
        <f t="shared" si="15"/>
        <v>-35</v>
      </c>
      <c r="O45" s="150">
        <f t="shared" si="15"/>
        <v>62</v>
      </c>
      <c r="P45" s="29"/>
      <c r="Q45" s="151"/>
    </row>
    <row r="46" spans="1:17" s="164" customFormat="1" ht="21" customHeight="1" thickBot="1">
      <c r="A46" s="119"/>
      <c r="B46" s="157" t="s">
        <v>53</v>
      </c>
      <c r="C46" s="158">
        <v>803</v>
      </c>
      <c r="D46" s="159">
        <v>827</v>
      </c>
      <c r="E46" s="159">
        <v>527</v>
      </c>
      <c r="F46" s="160">
        <v>452</v>
      </c>
      <c r="G46" s="159">
        <v>361</v>
      </c>
      <c r="H46" s="160">
        <v>542</v>
      </c>
      <c r="I46" s="159">
        <v>437</v>
      </c>
      <c r="J46" s="160">
        <v>636</v>
      </c>
      <c r="K46" s="161">
        <v>528</v>
      </c>
      <c r="L46" s="161">
        <v>601</v>
      </c>
      <c r="M46" s="161">
        <v>477</v>
      </c>
      <c r="N46" s="161">
        <v>638</v>
      </c>
      <c r="O46" s="158">
        <v>803</v>
      </c>
      <c r="P46" s="162">
        <f>D46+E46+F46+G46+H46+J46+K46+L46+M46+N46+O46+I46</f>
        <v>6829</v>
      </c>
      <c r="Q46" s="163"/>
    </row>
    <row r="47" spans="1:17" ht="16.5" customHeight="1">
      <c r="A47" s="165" t="s">
        <v>54</v>
      </c>
      <c r="B47" s="166" t="s">
        <v>55</v>
      </c>
      <c r="C47" s="167">
        <v>11.5</v>
      </c>
      <c r="D47" s="168">
        <v>12.6</v>
      </c>
      <c r="E47" s="169">
        <v>13</v>
      </c>
      <c r="F47" s="168">
        <v>12.7</v>
      </c>
      <c r="G47" s="168">
        <v>12</v>
      </c>
      <c r="H47" s="168">
        <v>11.5</v>
      </c>
      <c r="I47" s="168">
        <v>11.3</v>
      </c>
      <c r="J47" s="168">
        <v>11.3</v>
      </c>
      <c r="K47" s="168">
        <v>11.3</v>
      </c>
      <c r="L47" s="167">
        <v>11.2</v>
      </c>
      <c r="M47" s="167">
        <v>11.2</v>
      </c>
      <c r="N47" s="167">
        <v>11.5</v>
      </c>
      <c r="O47" s="167">
        <v>12.2</v>
      </c>
      <c r="P47" s="170"/>
      <c r="Q47" s="171"/>
    </row>
    <row r="48" spans="1:17" ht="14.25" customHeight="1">
      <c r="A48" s="172"/>
      <c r="B48" s="149" t="s">
        <v>39</v>
      </c>
      <c r="C48" s="150">
        <v>0.5999999999999996</v>
      </c>
      <c r="D48" s="150">
        <f aca="true" t="shared" si="16" ref="D48:O48">D47-C47</f>
        <v>1.0999999999999996</v>
      </c>
      <c r="E48" s="150">
        <f t="shared" si="16"/>
        <v>0.40000000000000036</v>
      </c>
      <c r="F48" s="150">
        <f t="shared" si="16"/>
        <v>-0.3000000000000007</v>
      </c>
      <c r="G48" s="150">
        <f t="shared" si="16"/>
        <v>-0.6999999999999993</v>
      </c>
      <c r="H48" s="150">
        <f t="shared" si="16"/>
        <v>-0.5</v>
      </c>
      <c r="I48" s="150">
        <f t="shared" si="16"/>
        <v>-0.1999999999999993</v>
      </c>
      <c r="J48" s="150">
        <f t="shared" si="16"/>
        <v>0</v>
      </c>
      <c r="K48" s="150">
        <f t="shared" si="16"/>
        <v>0</v>
      </c>
      <c r="L48" s="150">
        <f t="shared" si="16"/>
        <v>-0.10000000000000142</v>
      </c>
      <c r="M48" s="150">
        <f t="shared" si="16"/>
        <v>0</v>
      </c>
      <c r="N48" s="150">
        <f t="shared" si="16"/>
        <v>0.3000000000000007</v>
      </c>
      <c r="O48" s="150">
        <f t="shared" si="16"/>
        <v>0.6999999999999993</v>
      </c>
      <c r="P48" s="173"/>
      <c r="Q48" s="171"/>
    </row>
    <row r="49" spans="1:17" ht="14.25" customHeight="1">
      <c r="A49" s="172"/>
      <c r="B49" s="174" t="s">
        <v>56</v>
      </c>
      <c r="C49" s="175">
        <v>15.476089440182799</v>
      </c>
      <c r="D49" s="175">
        <v>16.126286694096073</v>
      </c>
      <c r="E49" s="175">
        <v>16.525478374836176</v>
      </c>
      <c r="F49" s="175">
        <v>16.20897919581869</v>
      </c>
      <c r="G49" s="175">
        <v>15.73396424598135</v>
      </c>
      <c r="H49" s="175">
        <v>15.266296246058975</v>
      </c>
      <c r="I49" s="175">
        <v>14.908176943699734</v>
      </c>
      <c r="J49" s="175">
        <v>15.17456456516924</v>
      </c>
      <c r="K49" s="175">
        <v>15.328729356122508</v>
      </c>
      <c r="L49" s="175">
        <v>15.291646819259862</v>
      </c>
      <c r="M49" s="175">
        <v>15.3</v>
      </c>
      <c r="N49" s="175">
        <v>15.9</v>
      </c>
      <c r="O49" s="175">
        <v>16.5</v>
      </c>
      <c r="P49" s="176"/>
      <c r="Q49" s="171"/>
    </row>
    <row r="50" spans="1:17" ht="14.25" customHeight="1">
      <c r="A50" s="172"/>
      <c r="B50" s="174" t="s">
        <v>57</v>
      </c>
      <c r="C50" s="175">
        <v>16.8</v>
      </c>
      <c r="D50" s="175">
        <v>17.7</v>
      </c>
      <c r="E50" s="175">
        <v>17.9</v>
      </c>
      <c r="F50" s="175">
        <v>17.4</v>
      </c>
      <c r="G50" s="175">
        <v>16.7</v>
      </c>
      <c r="H50" s="175">
        <v>16.5</v>
      </c>
      <c r="I50" s="175">
        <v>16.2</v>
      </c>
      <c r="J50" s="175">
        <v>16.2</v>
      </c>
      <c r="K50" s="175">
        <v>16.1</v>
      </c>
      <c r="L50" s="175">
        <v>16.2</v>
      </c>
      <c r="M50" s="175">
        <v>16.2</v>
      </c>
      <c r="N50" s="175">
        <v>16.9</v>
      </c>
      <c r="O50" s="175">
        <v>17.4</v>
      </c>
      <c r="P50" s="176"/>
      <c r="Q50" s="171"/>
    </row>
    <row r="51" spans="1:17" ht="14.25" customHeight="1">
      <c r="A51" s="172"/>
      <c r="B51" s="174" t="s">
        <v>58</v>
      </c>
      <c r="C51" s="175">
        <v>14.4</v>
      </c>
      <c r="D51" s="175">
        <v>15.1</v>
      </c>
      <c r="E51" s="175">
        <v>15.3</v>
      </c>
      <c r="F51" s="175">
        <v>15</v>
      </c>
      <c r="G51" s="175">
        <v>14.4</v>
      </c>
      <c r="H51" s="175">
        <v>14</v>
      </c>
      <c r="I51" s="175">
        <v>13.7</v>
      </c>
      <c r="J51" s="175">
        <v>13.9</v>
      </c>
      <c r="K51" s="175">
        <v>13.7</v>
      </c>
      <c r="L51" s="175">
        <v>13.8</v>
      </c>
      <c r="M51" s="175">
        <v>13.7</v>
      </c>
      <c r="N51" s="175">
        <v>14.1</v>
      </c>
      <c r="O51" s="175">
        <v>14.7</v>
      </c>
      <c r="P51" s="176"/>
      <c r="Q51" s="171"/>
    </row>
    <row r="52" spans="1:17" ht="17.25" customHeight="1">
      <c r="A52" s="172"/>
      <c r="B52" s="177" t="s">
        <v>59</v>
      </c>
      <c r="C52" s="178">
        <v>9.1</v>
      </c>
      <c r="D52" s="178">
        <v>9.7</v>
      </c>
      <c r="E52" s="178">
        <v>10</v>
      </c>
      <c r="F52" s="178">
        <v>9.9</v>
      </c>
      <c r="G52" s="178">
        <v>9.5</v>
      </c>
      <c r="H52" s="179">
        <v>9.3</v>
      </c>
      <c r="I52" s="179">
        <v>9</v>
      </c>
      <c r="J52" s="178">
        <v>9</v>
      </c>
      <c r="K52" s="178">
        <v>9</v>
      </c>
      <c r="L52" s="178">
        <v>9.1</v>
      </c>
      <c r="M52" s="178">
        <v>9.2</v>
      </c>
      <c r="N52" s="178">
        <v>9.5</v>
      </c>
      <c r="O52" s="178">
        <v>9.9</v>
      </c>
      <c r="P52" s="180"/>
      <c r="Q52" s="171"/>
    </row>
    <row r="53" spans="1:17" ht="17.25" customHeight="1" thickBot="1">
      <c r="A53" s="181"/>
      <c r="B53" s="182" t="s">
        <v>60</v>
      </c>
      <c r="C53" s="183">
        <v>12.5</v>
      </c>
      <c r="D53" s="183">
        <v>13.2</v>
      </c>
      <c r="E53" s="183">
        <v>13.4</v>
      </c>
      <c r="F53" s="183">
        <v>13.3</v>
      </c>
      <c r="G53" s="183">
        <v>12.9</v>
      </c>
      <c r="H53" s="184">
        <v>12.6</v>
      </c>
      <c r="I53" s="184">
        <v>12.3</v>
      </c>
      <c r="J53" s="184">
        <v>12.3</v>
      </c>
      <c r="K53" s="184">
        <v>12.3</v>
      </c>
      <c r="L53" s="184">
        <v>12.4</v>
      </c>
      <c r="M53" s="184">
        <v>12.5</v>
      </c>
      <c r="N53" s="184">
        <v>12.9</v>
      </c>
      <c r="O53" s="184">
        <v>13.4</v>
      </c>
      <c r="P53" s="185"/>
      <c r="Q53" s="171"/>
    </row>
  </sheetData>
  <sheetProtection/>
  <mergeCells count="8">
    <mergeCell ref="A42:A46"/>
    <mergeCell ref="A47:A53"/>
    <mergeCell ref="A1:P1"/>
    <mergeCell ref="A3:A21"/>
    <mergeCell ref="A22:A25"/>
    <mergeCell ref="A26:A32"/>
    <mergeCell ref="A33:A35"/>
    <mergeCell ref="A36:A41"/>
  </mergeCells>
  <printOptions/>
  <pageMargins left="0.3937007874015748" right="0.3937007874015748" top="0.21" bottom="0.31496062992125984" header="0.2" footer="0.11811023622047245"/>
  <pageSetup cellComments="asDisplayed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2013-02-12T11:45:26Z</dcterms:created>
  <dcterms:modified xsi:type="dcterms:W3CDTF">2013-02-12T11:45:52Z</dcterms:modified>
  <cp:category/>
  <cp:version/>
  <cp:contentType/>
  <cp:contentStatus/>
</cp:coreProperties>
</file>